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625" activeTab="0"/>
  </bookViews>
  <sheets>
    <sheet name="Бюджет_1" sheetId="1" r:id="rId1"/>
  </sheets>
  <definedNames>
    <definedName name="_xlnm.Print_Titles" localSheetId="0">'Бюджет_1'!$7:$7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<sst xmlns="http://schemas.openxmlformats.org/spreadsheetml/2006/main" count="122" uniqueCount="77">
  <si>
    <t xml:space="preserve">                                                                                                            </t>
  </si>
  <si>
    <t/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</si>
  <si>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</si>
  <si>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</si>
  <si>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</si>
  <si>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</si>
  <si>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СОЦИАЛЬНАЯ ПОЛИТИКА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</si>
  <si>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</si>
  <si>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</si>
  <si>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</si>
  <si>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</si>
  <si>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</si>
  <si>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</si>
  <si>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Общеэкономические вопросы</t>
  </si>
  <si>
    <t>НАЦИОНАЛЬНАЯ ЭКОНОМИКА</t>
  </si>
  <si>
    <t>Другие общегосударственные вопросы</t>
  </si>
  <si>
    <t>ОБЩЕГОСУДАРСТВЕННЫЕ ВОПРОСЫ</t>
  </si>
  <si>
    <t>Муниципальное учреждение "Районное управление образования и по делам молодежи"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</si>
  <si>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</si>
  <si>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Контрольно-счетный комитет Лахденпохского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</si>
  <si>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</si>
  <si>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</si>
  <si>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Совет Лахденпохского муниципального района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</si>
  <si>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</si>
  <si>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</si>
  <si>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</si>
  <si>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</si>
  <si>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</si>
  <si>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</si>
  <si>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Другие вопросы в области социальной политики</t>
  </si>
  <si>
    <t>Пенсионное обеспечение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</si>
  <si>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</si>
  <si>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</si>
  <si>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</si>
  <si>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</si>
  <si>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</si>
  <si>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</si>
  <si>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Дорожное хозяйство (дорожные фонды)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</si>
  <si>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</si>
  <si>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</si>
  <si>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</si>
  <si>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</si>
  <si>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</si>
  <si>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</si>
  <si>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</si>
  <si>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</si>
  <si>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Лахденпохского муниципального района</t>
  </si>
  <si>
    <t>на 2018 год</t>
  </si>
  <si>
    <t>на 2017 год_1</t>
  </si>
  <si>
    <t>на 2017 год</t>
  </si>
  <si>
    <t>на 2016 год_1</t>
  </si>
  <si>
    <t>За год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</si>
  <si>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</si>
  <si>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</si>
  <si>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</si>
  <si>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</si>
  <si>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</si>
  <si>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группы (группы и подгруппы) вида расходов</t>
  </si>
  <si>
    <t>целевой статьи</t>
  </si>
  <si>
    <t>подраздела</t>
  </si>
  <si>
    <t>раздела</t>
  </si>
  <si>
    <t>Наименование</t>
  </si>
  <si>
    <t>Код</t>
  </si>
  <si>
    <t>тыс.руб.</t>
  </si>
  <si>
    <t>(тыс.рублей)</t>
  </si>
  <si>
    <t>Приложение №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</si>
  <si>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</si>
  <si>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Информация о расходовании средств бюджета Лахденпохского муниципального района  в разрезе глав, разделов и подразделов классификации расходов бюджетов бюджетной системы Российской Федерации </t>
  </si>
  <si>
    <t>2020 год</t>
  </si>
  <si>
    <t>Бюджетные ассигнования  (планы)</t>
  </si>
  <si>
    <t>2021 год</t>
  </si>
  <si>
    <t>% исполнения</t>
  </si>
  <si>
    <t>Другие вопросы в области национальной экономики</t>
  </si>
  <si>
    <t>Исполнение</t>
  </si>
  <si>
    <t>ГРБС  Лахденпохского муниципального района</t>
  </si>
  <si>
    <t>ИТОГО</t>
  </si>
  <si>
    <t>в 1 квартале 2020 года по сравлению с 1 кварталом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</si>
</sst>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#,##0.00;[Red]\-#,##0.00;0.00"/>
    <numFmt numFmtId="166" formatCode="0000000000"/>
    <numFmt numFmtId="167" formatCode="00"/>
    <numFmt numFmtId="168" formatCode="000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1" fontId="2" fillId="0" borderId="0" xfId="0" applyNumberFormat="1" applyFont="1" applyFill="1" applyAlignment="1" applyProtection="1">
      <alignment/>
      <protection hidden="1"/>
    </xf>
    <xf numFmtId="164" fontId="2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164" fontId="1" fillId="0" borderId="0" xfId="0" applyNumberFormat="1" applyFont="1" applyFill="1" applyAlignment="1" applyProtection="1">
      <alignment/>
      <protection hidden="1"/>
    </xf>
    <xf numFmtId="165" fontId="1" fillId="0" borderId="1" xfId="0" applyNumberFormat="1" applyFont="1" applyFill="1" applyBorder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/>
      <protection hidden="1"/>
    </xf>
    <xf numFmtId="167" fontId="1" fillId="0" borderId="1" xfId="0" applyNumberFormat="1" applyFont="1" applyFill="1" applyBorder="1" applyAlignment="1" applyProtection="1">
      <alignment/>
      <protection hidden="1"/>
    </xf>
    <xf numFmtId="168" fontId="1" fillId="0" borderId="1" xfId="0" applyNumberFormat="1" applyFont="1" applyFill="1" applyBorder="1" applyAlignment="1" applyProtection="1">
      <alignment/>
      <protection hidden="1"/>
    </xf>
    <xf numFmtId="0" fontId="1" fillId="0" borderId="3" xfId="0" applyNumberFormat="1" applyFont="1" applyFill="1" applyBorder="1" applyAlignment="1" applyProtection="1">
      <alignment/>
      <protection hidden="1"/>
    </xf>
    <xf numFmtId="165" fontId="1" fillId="0" borderId="4" xfId="0" applyNumberFormat="1" applyFont="1" applyFill="1" applyBorder="1" applyAlignment="1" applyProtection="1">
      <alignment/>
      <protection hidden="1"/>
    </xf>
    <xf numFmtId="0" fontId="1" fillId="0" borderId="5" xfId="0" applyNumberFormat="1" applyFont="1" applyFill="1" applyBorder="1" applyAlignment="1" applyProtection="1">
      <alignment/>
      <protection hidden="1"/>
    </xf>
    <xf numFmtId="167" fontId="1" fillId="0" borderId="4" xfId="0" applyNumberFormat="1" applyFont="1" applyFill="1" applyBorder="1" applyAlignment="1" applyProtection="1">
      <alignment/>
      <protection hidden="1"/>
    </xf>
    <xf numFmtId="168" fontId="1" fillId="0" borderId="4" xfId="0" applyNumberFormat="1" applyFont="1" applyFill="1" applyBorder="1" applyAlignment="1" applyProtection="1">
      <alignment/>
      <protection hidden="1"/>
    </xf>
    <xf numFmtId="165" fontId="1" fillId="0" borderId="6" xfId="0" applyNumberFormat="1" applyFont="1" applyFill="1" applyBorder="1" applyAlignment="1" applyProtection="1">
      <alignment/>
      <protection hidden="1"/>
    </xf>
    <xf numFmtId="0" fontId="1" fillId="0" borderId="7" xfId="0" applyNumberFormat="1" applyFont="1" applyFill="1" applyBorder="1" applyAlignment="1" applyProtection="1">
      <alignment/>
      <protection hidden="1"/>
    </xf>
    <xf numFmtId="167" fontId="1" fillId="0" borderId="6" xfId="0" applyNumberFormat="1" applyFont="1" applyFill="1" applyBorder="1" applyAlignment="1" applyProtection="1">
      <alignment/>
      <protection hidden="1"/>
    </xf>
    <xf numFmtId="168" fontId="1" fillId="0" borderId="6" xfId="0" applyNumberFormat="1" applyFont="1" applyFill="1" applyBorder="1" applyAlignment="1" applyProtection="1">
      <alignment/>
      <protection hidden="1"/>
    </xf>
    <xf numFmtId="0" fontId="2" fillId="0" borderId="8" xfId="0" applyNumberFormat="1" applyFont="1" applyFill="1" applyBorder="1" applyAlignment="1" applyProtection="1">
      <alignment horizontal="center" vertical="center"/>
      <protection hidden="1"/>
    </xf>
    <xf numFmtId="0" fontId="2" fillId="0" borderId="9" xfId="0" applyNumberFormat="1" applyFont="1" applyFill="1" applyBorder="1" applyAlignment="1" applyProtection="1">
      <alignment horizontal="center"/>
      <protection hidden="1"/>
    </xf>
    <xf numFmtId="0" fontId="2" fillId="0" borderId="10" xfId="0" applyNumberFormat="1" applyFont="1" applyFill="1" applyBorder="1" applyAlignment="1" applyProtection="1">
      <alignment horizont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horizontal="center"/>
      <protection hidden="1"/>
    </xf>
    <xf numFmtId="0" fontId="2" fillId="0" borderId="13" xfId="0" applyNumberFormat="1" applyFont="1" applyFill="1" applyBorder="1" applyAlignment="1" applyProtection="1">
      <alignment horizontal="center"/>
      <protection hidden="1"/>
    </xf>
    <xf numFmtId="0" fontId="2" fillId="0" borderId="14" xfId="0" applyNumberFormat="1" applyFont="1" applyFill="1" applyBorder="1" applyAlignment="1" applyProtection="1">
      <alignment horizontal="center"/>
      <protection hidden="1"/>
    </xf>
    <xf numFmtId="0" fontId="2" fillId="0" borderId="15" xfId="0" applyNumberFormat="1" applyFont="1" applyFill="1" applyBorder="1" applyAlignment="1" applyProtection="1">
      <alignment horizontal="centerContinuous"/>
      <protection hidden="1"/>
    </xf>
    <xf numFmtId="0" fontId="2" fillId="0" borderId="16" xfId="0" applyNumberFormat="1" applyFont="1" applyFill="1" applyBorder="1" applyAlignment="1" applyProtection="1">
      <alignment horizontal="centerContinuous"/>
      <protection hidden="1"/>
    </xf>
    <xf numFmtId="0" fontId="2" fillId="0" borderId="17" xfId="0" applyNumberFormat="1" applyFont="1" applyFill="1" applyBorder="1" applyAlignment="1" applyProtection="1">
      <alignment horizontal="centerContinuous"/>
      <protection hidden="1"/>
    </xf>
    <xf numFmtId="0" fontId="2" fillId="0" borderId="14" xfId="0" applyNumberFormat="1" applyFont="1" applyFill="1" applyBorder="1" applyAlignment="1" applyProtection="1">
      <alignment horizontal="center" vertical="top"/>
      <protection hidden="1"/>
    </xf>
    <xf numFmtId="0" fontId="2" fillId="0" borderId="18" xfId="0" applyNumberFormat="1" applyFont="1" applyFill="1" applyBorder="1" applyAlignment="1" applyProtection="1">
      <alignment horizontal="center" wrapText="1"/>
      <protection hidden="1"/>
    </xf>
    <xf numFmtId="0" fontId="2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Continuous" vertical="top"/>
      <protection hidden="1"/>
    </xf>
    <xf numFmtId="0" fontId="2" fillId="0" borderId="0" xfId="0" applyNumberFormat="1" applyFont="1" applyFill="1" applyBorder="1" applyAlignment="1" applyProtection="1">
      <alignment horizontal="centerContinuous" vertical="top"/>
      <protection hidden="1"/>
    </xf>
    <xf numFmtId="0" fontId="2" fillId="0" borderId="17" xfId="0" applyNumberFormat="1" applyFont="1" applyFill="1" applyBorder="1" applyAlignment="1" applyProtection="1">
      <alignment horizontal="centerContinuous" vertical="top"/>
      <protection hidden="1"/>
    </xf>
    <xf numFmtId="0" fontId="2" fillId="0" borderId="0" xfId="0" applyNumberFormat="1" applyFont="1" applyFill="1" applyBorder="1" applyAlignment="1" applyProtection="1">
      <alignment/>
      <protection hidden="1"/>
    </xf>
    <xf numFmtId="0" fontId="2" fillId="0" borderId="12" xfId="0" applyNumberFormat="1" applyFont="1" applyFill="1" applyBorder="1" applyAlignment="1" applyProtection="1">
      <alignment/>
      <protection hidden="1"/>
    </xf>
    <xf numFmtId="0" fontId="2" fillId="0" borderId="11" xfId="0" applyNumberFormat="1" applyFont="1" applyFill="1" applyBorder="1" applyAlignment="1" applyProtection="1">
      <alignment/>
      <protection hidden="1"/>
    </xf>
    <xf numFmtId="0" fontId="2" fillId="0" borderId="19" xfId="0" applyNumberFormat="1" applyFont="1" applyFill="1" applyBorder="1" applyAlignment="1" applyProtection="1">
      <alignment/>
      <protection hidden="1"/>
    </xf>
    <xf numFmtId="0" fontId="2" fillId="0" borderId="20" xfId="0" applyNumberFormat="1" applyFont="1" applyFill="1" applyBorder="1" applyAlignment="1" applyProtection="1">
      <alignment horizontal="centerContinuous"/>
      <protection hidden="1"/>
    </xf>
    <xf numFmtId="0" fontId="2" fillId="0" borderId="9" xfId="0" applyNumberFormat="1" applyFont="1" applyFill="1" applyBorder="1" applyAlignment="1" applyProtection="1">
      <alignment horizontal="centerContinuous"/>
      <protection hidden="1"/>
    </xf>
    <xf numFmtId="0" fontId="2" fillId="0" borderId="21" xfId="0" applyNumberFormat="1" applyFont="1" applyFill="1" applyBorder="1" applyAlignment="1" applyProtection="1">
      <alignment horizontal="centerContinuous"/>
      <protection hidden="1"/>
    </xf>
    <xf numFmtId="0" fontId="2" fillId="0" borderId="3" xfId="0" applyNumberFormat="1" applyFont="1" applyFill="1" applyBorder="1" applyAlignment="1" applyProtection="1">
      <alignment/>
      <protection hidden="1"/>
    </xf>
    <xf numFmtId="0" fontId="1" fillId="0" borderId="18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0" fontId="2" fillId="0" borderId="22" xfId="0" applyNumberFormat="1" applyFont="1" applyFill="1" applyBorder="1" applyAlignment="1" applyProtection="1">
      <alignment/>
      <protection hidden="1"/>
    </xf>
    <xf numFmtId="0" fontId="1" fillId="0" borderId="22" xfId="0" applyFont="1" applyBorder="1"/>
    <xf numFmtId="4" fontId="1" fillId="0" borderId="23" xfId="0" applyNumberFormat="1" applyFont="1" applyBorder="1"/>
    <xf numFmtId="4" fontId="0" fillId="0" borderId="0" xfId="0" applyNumberFormat="1"/>
    <xf numFmtId="4" fontId="1" fillId="0" borderId="23" xfId="0" applyNumberFormat="1" applyFont="1" applyFill="1" applyBorder="1" applyAlignment="1" applyProtection="1">
      <alignment/>
      <protection hidden="1"/>
    </xf>
    <xf numFmtId="166" fontId="1" fillId="0" borderId="23" xfId="0" applyNumberFormat="1" applyFont="1" applyFill="1" applyBorder="1" applyAlignment="1" applyProtection="1">
      <alignment horizontal="right"/>
      <protection hidden="1"/>
    </xf>
    <xf numFmtId="165" fontId="1" fillId="0" borderId="23" xfId="0" applyNumberFormat="1" applyFont="1" applyFill="1" applyBorder="1" applyAlignment="1" applyProtection="1">
      <alignment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8" xfId="0" applyNumberFormat="1" applyFont="1" applyFill="1" applyBorder="1" applyAlignment="1" applyProtection="1">
      <alignment horizontal="center" vertical="center"/>
      <protection hidden="1"/>
    </xf>
    <xf numFmtId="0" fontId="2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0" applyNumberFormat="1" applyFont="1" applyFill="1" applyBorder="1" applyAlignment="1" applyProtection="1">
      <alignment horizontal="center" vertical="top" wrapText="1"/>
      <protection hidden="1"/>
    </xf>
    <xf numFmtId="4" fontId="1" fillId="0" borderId="26" xfId="0" applyNumberFormat="1" applyFont="1" applyFill="1" applyBorder="1" applyAlignment="1" applyProtection="1">
      <alignment/>
      <protection hidden="1"/>
    </xf>
    <xf numFmtId="4" fontId="1" fillId="0" borderId="26" xfId="0" applyNumberFormat="1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/>
      <protection hidden="1"/>
    </xf>
    <xf numFmtId="0" fontId="1" fillId="0" borderId="27" xfId="0" applyNumberFormat="1" applyFont="1" applyFill="1" applyBorder="1" applyAlignment="1" applyProtection="1">
      <alignment/>
      <protection hidden="1"/>
    </xf>
    <xf numFmtId="0" fontId="1" fillId="0" borderId="28" xfId="0" applyNumberFormat="1" applyFont="1" applyFill="1" applyBorder="1" applyAlignment="1" applyProtection="1">
      <alignment/>
      <protection hidden="1"/>
    </xf>
    <xf numFmtId="164" fontId="1" fillId="0" borderId="22" xfId="0" applyNumberFormat="1" applyFont="1" applyFill="1" applyBorder="1" applyAlignment="1" applyProtection="1">
      <alignment/>
      <protection hidden="1"/>
    </xf>
    <xf numFmtId="0" fontId="1" fillId="0" borderId="22" xfId="0" applyFont="1" applyBorder="1" applyProtection="1">
      <protection hidden="1"/>
    </xf>
    <xf numFmtId="4" fontId="1" fillId="0" borderId="29" xfId="0" applyNumberFormat="1" applyFont="1" applyFill="1" applyBorder="1" applyAlignment="1" applyProtection="1">
      <alignment/>
      <protection hidden="1"/>
    </xf>
    <xf numFmtId="4" fontId="1" fillId="0" borderId="22" xfId="0" applyNumberFormat="1" applyFont="1" applyFill="1" applyBorder="1" applyAlignment="1" applyProtection="1">
      <alignment/>
      <protection hidden="1"/>
    </xf>
    <xf numFmtId="4" fontId="1" fillId="0" borderId="29" xfId="0" applyNumberFormat="1" applyFont="1" applyBorder="1"/>
    <xf numFmtId="4" fontId="1" fillId="0" borderId="22" xfId="0" applyNumberFormat="1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NumberFormat="1" applyFont="1" applyFill="1" applyAlignment="1" applyProtection="1">
      <alignment horizontal="center" vertical="top" wrapText="1"/>
      <protection hidden="1"/>
    </xf>
    <xf numFmtId="0" fontId="4" fillId="0" borderId="0" xfId="0" applyNumberFormat="1" applyFont="1" applyFill="1" applyAlignment="1" applyProtection="1">
      <alignment horizontal="center" wrapText="1"/>
      <protection hidden="1"/>
    </xf>
    <xf numFmtId="165" fontId="1" fillId="0" borderId="23" xfId="0" applyNumberFormat="1" applyFont="1" applyFill="1" applyBorder="1" applyAlignment="1" applyProtection="1">
      <alignment/>
      <protection hidden="1"/>
    </xf>
    <xf numFmtId="165" fontId="1" fillId="0" borderId="4" xfId="0" applyNumberFormat="1" applyFont="1" applyFill="1" applyBorder="1" applyAlignment="1" applyProtection="1">
      <alignment/>
      <protection hidden="1"/>
    </xf>
    <xf numFmtId="168" fontId="1" fillId="0" borderId="30" xfId="0" applyNumberFormat="1" applyFont="1" applyFill="1" applyBorder="1" applyAlignment="1" applyProtection="1">
      <alignment wrapText="1"/>
      <protection hidden="1"/>
    </xf>
    <xf numFmtId="168" fontId="1" fillId="0" borderId="31" xfId="0" applyNumberFormat="1" applyFont="1" applyFill="1" applyBorder="1" applyAlignment="1" applyProtection="1">
      <alignment wrapText="1"/>
      <protection hidden="1"/>
    </xf>
    <xf numFmtId="166" fontId="1" fillId="0" borderId="23" xfId="0" applyNumberFormat="1" applyFont="1" applyFill="1" applyBorder="1" applyAlignment="1" applyProtection="1">
      <alignment horizontal="right"/>
      <protection hidden="1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NumberFormat="1" applyFont="1" applyFill="1" applyBorder="1" applyAlignment="1" applyProtection="1">
      <alignment horizontal="center" vertical="center"/>
      <protection hidden="1"/>
    </xf>
    <xf numFmtId="0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27" xfId="0" applyNumberFormat="1" applyFont="1" applyFill="1" applyBorder="1" applyAlignment="1" applyProtection="1">
      <alignment horizontal="center" vertical="center"/>
      <protection hidden="1"/>
    </xf>
    <xf numFmtId="0" fontId="2" fillId="0" borderId="32" xfId="0" applyNumberFormat="1" applyFont="1" applyFill="1" applyBorder="1" applyAlignment="1" applyProtection="1">
      <alignment horizontal="center" vertical="center"/>
      <protection hidden="1"/>
    </xf>
    <xf numFmtId="0" fontId="2" fillId="0" borderId="33" xfId="0" applyNumberFormat="1" applyFont="1" applyFill="1" applyBorder="1" applyAlignment="1" applyProtection="1">
      <alignment horizontal="center" vertical="center"/>
      <protection hidden="1"/>
    </xf>
    <xf numFmtId="0" fontId="2" fillId="0" borderId="34" xfId="0" applyNumberFormat="1" applyFont="1" applyFill="1" applyBorder="1" applyAlignment="1" applyProtection="1">
      <alignment horizontal="center" vertical="center"/>
      <protection hidden="1"/>
    </xf>
    <xf numFmtId="168" fontId="1" fillId="0" borderId="30" xfId="0" applyNumberFormat="1" applyFont="1" applyFill="1" applyBorder="1" applyAlignment="1" applyProtection="1">
      <alignment wrapText="1"/>
      <protection hidden="1"/>
    </xf>
    <xf numFmtId="168" fontId="1" fillId="0" borderId="35" xfId="0" applyNumberFormat="1" applyFont="1" applyFill="1" applyBorder="1" applyAlignment="1" applyProtection="1">
      <alignment wrapText="1"/>
      <protection hidden="1"/>
    </xf>
    <xf numFmtId="168" fontId="1" fillId="0" borderId="36" xfId="0" applyNumberFormat="1" applyFont="1" applyFill="1" applyBorder="1" applyAlignment="1" applyProtection="1">
      <alignment wrapText="1"/>
      <protection hidden="1"/>
    </xf>
    <xf numFmtId="166" fontId="1" fillId="0" borderId="37" xfId="0" applyNumberFormat="1" applyFont="1" applyFill="1" applyBorder="1" applyAlignment="1" applyProtection="1">
      <alignment horizontal="right"/>
      <protection hidden="1"/>
    </xf>
    <xf numFmtId="165" fontId="1" fillId="0" borderId="37" xfId="0" applyNumberFormat="1" applyFont="1" applyFill="1" applyBorder="1" applyAlignment="1" applyProtection="1">
      <alignment/>
      <protection hidden="1"/>
    </xf>
    <xf numFmtId="165" fontId="1" fillId="0" borderId="6" xfId="0" applyNumberFormat="1" applyFont="1" applyFill="1" applyBorder="1" applyAlignment="1" applyProtection="1">
      <alignment/>
      <protection hidden="1"/>
    </xf>
    <xf numFmtId="168" fontId="1" fillId="0" borderId="38" xfId="0" applyNumberFormat="1" applyFont="1" applyFill="1" applyBorder="1" applyAlignment="1" applyProtection="1">
      <alignment wrapText="1"/>
      <protection hidden="1"/>
    </xf>
    <xf numFmtId="168" fontId="1" fillId="0" borderId="39" xfId="0" applyNumberFormat="1" applyFont="1" applyFill="1" applyBorder="1" applyAlignment="1" applyProtection="1">
      <alignment wrapText="1"/>
      <protection hidden="1"/>
    </xf>
    <xf numFmtId="166" fontId="1" fillId="0" borderId="40" xfId="0" applyNumberFormat="1" applyFont="1" applyFill="1" applyBorder="1" applyAlignment="1" applyProtection="1">
      <alignment horizontal="right"/>
      <protection hidden="1"/>
    </xf>
    <xf numFmtId="165" fontId="1" fillId="0" borderId="40" xfId="0" applyNumberFormat="1" applyFont="1" applyFill="1" applyBorder="1" applyAlignment="1" applyProtection="1">
      <alignment/>
      <protection hidden="1"/>
    </xf>
    <xf numFmtId="165" fontId="1" fillId="0" borderId="1" xfId="0" applyNumberFormat="1" applyFont="1" applyFill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0"/>
  <sheetViews>
    <sheetView showGridLines="0" tabSelected="1" workbookViewId="0" topLeftCell="A1">
      <selection activeCell="AE11" sqref="AE11"/>
    </sheetView>
  </sheetViews>
  <sheetFormatPr defaultColWidth="9.140625" defaultRowHeight="12.75"/>
  <cols>
    <col min="1" max="1" width="1.421875" style="0" customWidth="1"/>
    <col min="2" max="2" width="1.1484375" style="0" customWidth="1"/>
    <col min="3" max="3" width="0.85546875" style="0" customWidth="1"/>
    <col min="4" max="4" width="0.71875" style="0" customWidth="1"/>
    <col min="5" max="8" width="0.5625" style="0" customWidth="1"/>
    <col min="9" max="10" width="0.71875" style="0" customWidth="1"/>
    <col min="11" max="11" width="0.5625" style="0" customWidth="1"/>
    <col min="12" max="12" width="32.57421875" style="0" customWidth="1"/>
    <col min="13" max="13" width="10.421875" style="0" customWidth="1"/>
    <col min="14" max="14" width="8.00390625" style="0" customWidth="1"/>
    <col min="15" max="15" width="7.00390625" style="0" customWidth="1"/>
    <col min="16" max="23" width="9.140625" style="0" hidden="1" customWidth="1"/>
    <col min="24" max="24" width="15.8515625" style="0" customWidth="1"/>
    <col min="25" max="28" width="9.140625" style="0" hidden="1" customWidth="1"/>
    <col min="29" max="29" width="14.8515625" style="0" customWidth="1"/>
    <col min="30" max="30" width="13.7109375" style="0" customWidth="1"/>
    <col min="31" max="31" width="15.00390625" style="0" customWidth="1"/>
    <col min="32" max="32" width="13.28125" style="0" customWidth="1"/>
    <col min="33" max="33" width="13.8515625" style="0" customWidth="1"/>
    <col min="34" max="34" width="9.140625" style="0" customWidth="1"/>
    <col min="35" max="35" width="9.140625" style="0" hidden="1" customWidth="1"/>
    <col min="36" max="256" width="9.140625" style="0" customWidth="1"/>
  </cols>
  <sheetData>
    <row r="1" spans="1:30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 t="s">
        <v>66</v>
      </c>
      <c r="M1" s="48"/>
      <c r="N1" s="48"/>
      <c r="O1" s="48"/>
      <c r="P1" s="48"/>
      <c r="Q1" s="48"/>
      <c r="R1" s="48"/>
      <c r="S1" s="48"/>
      <c r="T1" s="48"/>
      <c r="U1" s="48"/>
      <c r="V1" s="48"/>
      <c r="W1" s="1"/>
      <c r="X1" s="1"/>
      <c r="Y1" s="47"/>
      <c r="Z1" s="1"/>
      <c r="AA1" s="1"/>
      <c r="AB1" s="47" t="s">
        <v>65</v>
      </c>
      <c r="AC1" s="1"/>
      <c r="AD1" s="1"/>
    </row>
    <row r="2" spans="1:33" ht="26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81" t="s">
        <v>67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1:31" ht="17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82" t="s">
        <v>76</v>
      </c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1:33" ht="18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2"/>
      <c r="L4" s="5"/>
      <c r="M4" s="5"/>
      <c r="N4" s="5"/>
      <c r="O4" s="5"/>
      <c r="P4" s="5"/>
      <c r="Q4" s="5"/>
      <c r="R4" s="5"/>
      <c r="S4" s="5"/>
      <c r="T4" s="5"/>
      <c r="U4" s="45" t="s">
        <v>63</v>
      </c>
      <c r="V4" s="5"/>
      <c r="W4" s="5"/>
      <c r="X4" s="1"/>
      <c r="Y4" s="1"/>
      <c r="Z4" s="1"/>
      <c r="AA4" s="1"/>
      <c r="AB4" s="1"/>
      <c r="AC4" s="1"/>
      <c r="AD4" s="1"/>
      <c r="AG4" s="80" t="s">
        <v>64</v>
      </c>
    </row>
    <row r="5" spans="1:33" ht="18" customHeight="1" thickBot="1">
      <c r="A5" s="44"/>
      <c r="B5" s="43"/>
      <c r="C5" s="42"/>
      <c r="D5" s="42"/>
      <c r="E5" s="42"/>
      <c r="F5" s="42"/>
      <c r="G5" s="42"/>
      <c r="H5" s="42"/>
      <c r="I5" s="42"/>
      <c r="J5" s="42"/>
      <c r="K5" s="42"/>
      <c r="L5" s="42"/>
      <c r="M5" s="94" t="s">
        <v>62</v>
      </c>
      <c r="N5" s="95"/>
      <c r="O5" s="95"/>
      <c r="P5" s="95"/>
      <c r="Q5" s="96"/>
      <c r="R5" s="41"/>
      <c r="S5" s="40"/>
      <c r="T5" s="39"/>
      <c r="U5" s="39"/>
      <c r="V5" s="39"/>
      <c r="W5" s="38"/>
      <c r="X5" s="91" t="s">
        <v>68</v>
      </c>
      <c r="Y5" s="92"/>
      <c r="Z5" s="92"/>
      <c r="AA5" s="92"/>
      <c r="AB5" s="92"/>
      <c r="AC5" s="92"/>
      <c r="AD5" s="93"/>
      <c r="AE5" s="88" t="s">
        <v>70</v>
      </c>
      <c r="AF5" s="89"/>
      <c r="AG5" s="90"/>
    </row>
    <row r="6" spans="1:33" ht="71.25" customHeight="1" thickBot="1">
      <c r="A6" s="37"/>
      <c r="B6" s="36"/>
      <c r="C6" s="35" t="s">
        <v>61</v>
      </c>
      <c r="D6" s="34"/>
      <c r="E6" s="34"/>
      <c r="F6" s="34"/>
      <c r="G6" s="34"/>
      <c r="H6" s="34"/>
      <c r="I6" s="34"/>
      <c r="J6" s="34"/>
      <c r="K6" s="34"/>
      <c r="L6" s="34"/>
      <c r="M6" s="69" t="s">
        <v>74</v>
      </c>
      <c r="N6" s="63" t="s">
        <v>60</v>
      </c>
      <c r="O6" s="63" t="s">
        <v>59</v>
      </c>
      <c r="P6" s="64" t="s">
        <v>58</v>
      </c>
      <c r="Q6" s="33" t="s">
        <v>57</v>
      </c>
      <c r="R6" s="32" t="s">
        <v>56</v>
      </c>
      <c r="S6" s="31" t="s">
        <v>55</v>
      </c>
      <c r="T6" s="31" t="s">
        <v>54</v>
      </c>
      <c r="U6" s="31" t="s">
        <v>53</v>
      </c>
      <c r="V6" s="31" t="s">
        <v>52</v>
      </c>
      <c r="W6" s="31" t="s">
        <v>51</v>
      </c>
      <c r="X6" s="56" t="s">
        <v>69</v>
      </c>
      <c r="Y6" s="57" t="s">
        <v>50</v>
      </c>
      <c r="Z6" s="58" t="s">
        <v>49</v>
      </c>
      <c r="AA6" s="59" t="s">
        <v>48</v>
      </c>
      <c r="AB6" s="60" t="s">
        <v>47</v>
      </c>
      <c r="AC6" s="61" t="s">
        <v>73</v>
      </c>
      <c r="AD6" s="62" t="s">
        <v>71</v>
      </c>
      <c r="AE6" s="67" t="s">
        <v>69</v>
      </c>
      <c r="AF6" s="68" t="s">
        <v>73</v>
      </c>
      <c r="AG6" s="67" t="s">
        <v>71</v>
      </c>
    </row>
    <row r="7" spans="1:33" ht="12.75" customHeight="1" thickBot="1">
      <c r="A7" s="5"/>
      <c r="B7" s="30"/>
      <c r="C7" s="29">
        <v>1</v>
      </c>
      <c r="D7" s="29"/>
      <c r="E7" s="29"/>
      <c r="F7" s="29"/>
      <c r="G7" s="29"/>
      <c r="H7" s="29"/>
      <c r="I7" s="29"/>
      <c r="J7" s="29"/>
      <c r="K7" s="29"/>
      <c r="L7" s="28"/>
      <c r="M7" s="27">
        <v>2</v>
      </c>
      <c r="N7" s="26">
        <v>3</v>
      </c>
      <c r="O7" s="27">
        <v>4</v>
      </c>
      <c r="P7" s="25">
        <v>5</v>
      </c>
      <c r="Q7" s="25">
        <v>6</v>
      </c>
      <c r="R7" s="25">
        <v>7</v>
      </c>
      <c r="S7" s="25">
        <v>8</v>
      </c>
      <c r="T7" s="25">
        <v>9</v>
      </c>
      <c r="U7" s="25">
        <v>10</v>
      </c>
      <c r="V7" s="25">
        <v>11</v>
      </c>
      <c r="W7" s="25">
        <v>7</v>
      </c>
      <c r="X7" s="26">
        <v>7</v>
      </c>
      <c r="Y7" s="25">
        <v>8</v>
      </c>
      <c r="Z7" s="24">
        <v>8</v>
      </c>
      <c r="AA7" s="23"/>
      <c r="AB7" s="22">
        <v>9</v>
      </c>
      <c r="AC7" s="21">
        <v>7</v>
      </c>
      <c r="AD7" s="49">
        <v>8</v>
      </c>
      <c r="AE7" s="50">
        <v>9</v>
      </c>
      <c r="AF7" s="50">
        <v>10</v>
      </c>
      <c r="AG7" s="50">
        <v>11</v>
      </c>
    </row>
    <row r="8" spans="1:34" ht="21.75" customHeight="1">
      <c r="A8" s="12"/>
      <c r="B8" s="98" t="s">
        <v>46</v>
      </c>
      <c r="C8" s="98"/>
      <c r="D8" s="98"/>
      <c r="E8" s="98"/>
      <c r="F8" s="98"/>
      <c r="G8" s="98"/>
      <c r="H8" s="98"/>
      <c r="I8" s="98"/>
      <c r="J8" s="98"/>
      <c r="K8" s="98"/>
      <c r="L8" s="99"/>
      <c r="M8" s="20">
        <v>31</v>
      </c>
      <c r="N8" s="19" t="s">
        <v>1</v>
      </c>
      <c r="O8" s="19" t="s">
        <v>1</v>
      </c>
      <c r="P8" s="100"/>
      <c r="Q8" s="100"/>
      <c r="R8" s="100"/>
      <c r="S8" s="100"/>
      <c r="T8" s="100"/>
      <c r="U8" s="100"/>
      <c r="V8" s="100"/>
      <c r="W8" s="18">
        <v>0</v>
      </c>
      <c r="X8" s="17">
        <v>157395.84</v>
      </c>
      <c r="Y8" s="101"/>
      <c r="Z8" s="101"/>
      <c r="AA8" s="101"/>
      <c r="AB8" s="102"/>
      <c r="AC8" s="17">
        <v>14752.62</v>
      </c>
      <c r="AD8" s="65">
        <f>AC8*100/X8</f>
        <v>9.372941495785403</v>
      </c>
      <c r="AE8" s="66">
        <f>AE9+AE14+AE16+AE18+AE22+AE26+AE28+AE30+AE35+AE37+AE39+AE41</f>
        <v>137513.369</v>
      </c>
      <c r="AF8" s="66">
        <f>AF9+AF14+AF16+AF18+AF22+AF26+AF28+AF30+AF35+AF37+AF39+AF41</f>
        <v>13857.304000000002</v>
      </c>
      <c r="AG8" s="66">
        <f aca="true" t="shared" si="0" ref="AG8:AG9">AF8*100/AE8</f>
        <v>10.077059489394083</v>
      </c>
      <c r="AH8" s="52"/>
    </row>
    <row r="9" spans="1:33" ht="16.5" customHeight="1">
      <c r="A9" s="12"/>
      <c r="B9" s="85" t="s">
        <v>16</v>
      </c>
      <c r="C9" s="85"/>
      <c r="D9" s="85"/>
      <c r="E9" s="85"/>
      <c r="F9" s="85"/>
      <c r="G9" s="85"/>
      <c r="H9" s="85"/>
      <c r="I9" s="85"/>
      <c r="J9" s="85"/>
      <c r="K9" s="85"/>
      <c r="L9" s="86"/>
      <c r="M9" s="16">
        <v>31</v>
      </c>
      <c r="N9" s="15">
        <v>1</v>
      </c>
      <c r="O9" s="15" t="s">
        <v>1</v>
      </c>
      <c r="P9" s="87"/>
      <c r="Q9" s="87"/>
      <c r="R9" s="87"/>
      <c r="S9" s="87"/>
      <c r="T9" s="87"/>
      <c r="U9" s="87"/>
      <c r="V9" s="87"/>
      <c r="W9" s="14">
        <v>0</v>
      </c>
      <c r="X9" s="13">
        <v>31452.41</v>
      </c>
      <c r="Y9" s="83"/>
      <c r="Z9" s="83"/>
      <c r="AA9" s="83"/>
      <c r="AB9" s="84"/>
      <c r="AC9" s="13">
        <v>8893.06</v>
      </c>
      <c r="AD9" s="53">
        <f aca="true" t="shared" si="1" ref="AD9:AD68">AC9*100/X9</f>
        <v>28.27465367518737</v>
      </c>
      <c r="AE9" s="51">
        <v>55243.439</v>
      </c>
      <c r="AF9" s="51">
        <v>9209.439</v>
      </c>
      <c r="AG9" s="51">
        <f t="shared" si="0"/>
        <v>16.67064753155574</v>
      </c>
    </row>
    <row r="10" spans="1:33" ht="53.25" customHeight="1">
      <c r="A10" s="12"/>
      <c r="B10" s="85" t="s">
        <v>45</v>
      </c>
      <c r="C10" s="85"/>
      <c r="D10" s="85"/>
      <c r="E10" s="85"/>
      <c r="F10" s="85"/>
      <c r="G10" s="85"/>
      <c r="H10" s="85"/>
      <c r="I10" s="85"/>
      <c r="J10" s="85"/>
      <c r="K10" s="85"/>
      <c r="L10" s="86"/>
      <c r="M10" s="16">
        <v>31</v>
      </c>
      <c r="N10" s="15">
        <v>1</v>
      </c>
      <c r="O10" s="15">
        <v>4</v>
      </c>
      <c r="P10" s="87"/>
      <c r="Q10" s="87"/>
      <c r="R10" s="87"/>
      <c r="S10" s="87"/>
      <c r="T10" s="87"/>
      <c r="U10" s="87"/>
      <c r="V10" s="87"/>
      <c r="W10" s="14">
        <v>0</v>
      </c>
      <c r="X10" s="13">
        <v>17863.15</v>
      </c>
      <c r="Y10" s="83"/>
      <c r="Z10" s="83"/>
      <c r="AA10" s="83"/>
      <c r="AB10" s="84"/>
      <c r="AC10" s="13">
        <v>5198.89</v>
      </c>
      <c r="AD10" s="53">
        <f t="shared" si="1"/>
        <v>29.103993416614653</v>
      </c>
      <c r="AE10" s="51">
        <v>26129.13</v>
      </c>
      <c r="AF10" s="51">
        <v>4537.733</v>
      </c>
      <c r="AG10" s="51">
        <f>AF10*100/AE10</f>
        <v>17.36656750530921</v>
      </c>
    </row>
    <row r="11" spans="1:33" ht="16.5" customHeight="1">
      <c r="A11" s="12"/>
      <c r="B11" s="85" t="s">
        <v>44</v>
      </c>
      <c r="C11" s="85"/>
      <c r="D11" s="85"/>
      <c r="E11" s="85"/>
      <c r="F11" s="85"/>
      <c r="G11" s="85"/>
      <c r="H11" s="85"/>
      <c r="I11" s="85"/>
      <c r="J11" s="85"/>
      <c r="K11" s="85"/>
      <c r="L11" s="86"/>
      <c r="M11" s="16">
        <v>31</v>
      </c>
      <c r="N11" s="15">
        <v>1</v>
      </c>
      <c r="O11" s="15">
        <v>5</v>
      </c>
      <c r="P11" s="87"/>
      <c r="Q11" s="87"/>
      <c r="R11" s="87"/>
      <c r="S11" s="87"/>
      <c r="T11" s="87"/>
      <c r="U11" s="87"/>
      <c r="V11" s="87"/>
      <c r="W11" s="14">
        <v>0</v>
      </c>
      <c r="X11" s="13">
        <v>1.4</v>
      </c>
      <c r="Y11" s="83"/>
      <c r="Z11" s="83"/>
      <c r="AA11" s="83"/>
      <c r="AB11" s="84"/>
      <c r="AC11" s="13">
        <v>0</v>
      </c>
      <c r="AD11" s="53">
        <f t="shared" si="1"/>
        <v>0</v>
      </c>
      <c r="AE11" s="51">
        <v>3.4</v>
      </c>
      <c r="AF11" s="51">
        <v>0</v>
      </c>
      <c r="AG11" s="51">
        <f aca="true" t="shared" si="2" ref="AG11:AG68">AF11*100/AE11</f>
        <v>0</v>
      </c>
    </row>
    <row r="12" spans="1:35" ht="16.5" customHeight="1">
      <c r="A12" s="12"/>
      <c r="B12" s="85" t="s">
        <v>43</v>
      </c>
      <c r="C12" s="85"/>
      <c r="D12" s="85"/>
      <c r="E12" s="85"/>
      <c r="F12" s="85"/>
      <c r="G12" s="85"/>
      <c r="H12" s="85"/>
      <c r="I12" s="85"/>
      <c r="J12" s="85"/>
      <c r="K12" s="85"/>
      <c r="L12" s="86"/>
      <c r="M12" s="16">
        <v>31</v>
      </c>
      <c r="N12" s="15">
        <v>1</v>
      </c>
      <c r="O12" s="15">
        <v>11</v>
      </c>
      <c r="P12" s="87"/>
      <c r="Q12" s="87"/>
      <c r="R12" s="87"/>
      <c r="S12" s="87"/>
      <c r="T12" s="87"/>
      <c r="U12" s="87"/>
      <c r="V12" s="87"/>
      <c r="W12" s="14">
        <v>0</v>
      </c>
      <c r="X12" s="13">
        <v>547.35</v>
      </c>
      <c r="Y12" s="83"/>
      <c r="Z12" s="83"/>
      <c r="AA12" s="83"/>
      <c r="AB12" s="84"/>
      <c r="AC12" s="13">
        <v>0</v>
      </c>
      <c r="AD12" s="53">
        <f t="shared" si="1"/>
        <v>0</v>
      </c>
      <c r="AE12" s="51">
        <v>550</v>
      </c>
      <c r="AF12" s="51">
        <v>0</v>
      </c>
      <c r="AG12" s="51">
        <f t="shared" si="2"/>
        <v>0</v>
      </c>
      <c r="AI12" s="79"/>
    </row>
    <row r="13" spans="1:33" ht="16.5" customHeight="1">
      <c r="A13" s="12"/>
      <c r="B13" s="85" t="s">
        <v>15</v>
      </c>
      <c r="C13" s="85"/>
      <c r="D13" s="85"/>
      <c r="E13" s="85"/>
      <c r="F13" s="85"/>
      <c r="G13" s="85"/>
      <c r="H13" s="85"/>
      <c r="I13" s="85"/>
      <c r="J13" s="85"/>
      <c r="K13" s="85"/>
      <c r="L13" s="86"/>
      <c r="M13" s="16">
        <v>31</v>
      </c>
      <c r="N13" s="15">
        <v>1</v>
      </c>
      <c r="O13" s="15">
        <v>13</v>
      </c>
      <c r="P13" s="87"/>
      <c r="Q13" s="87"/>
      <c r="R13" s="87"/>
      <c r="S13" s="87"/>
      <c r="T13" s="87"/>
      <c r="U13" s="87"/>
      <c r="V13" s="87"/>
      <c r="W13" s="14">
        <v>0</v>
      </c>
      <c r="X13" s="13">
        <v>13040.51</v>
      </c>
      <c r="Y13" s="83"/>
      <c r="Z13" s="83"/>
      <c r="AA13" s="83"/>
      <c r="AB13" s="84"/>
      <c r="AC13" s="13">
        <v>3694.18</v>
      </c>
      <c r="AD13" s="53">
        <f t="shared" si="1"/>
        <v>28.32849328745578</v>
      </c>
      <c r="AE13" s="51">
        <v>28560.909</v>
      </c>
      <c r="AF13" s="51">
        <v>4671.706</v>
      </c>
      <c r="AG13" s="51">
        <f t="shared" si="2"/>
        <v>16.35699339961484</v>
      </c>
    </row>
    <row r="14" spans="1:33" ht="16.5" customHeight="1">
      <c r="A14" s="12"/>
      <c r="B14" s="85" t="s">
        <v>42</v>
      </c>
      <c r="C14" s="85"/>
      <c r="D14" s="85"/>
      <c r="E14" s="85"/>
      <c r="F14" s="85"/>
      <c r="G14" s="85"/>
      <c r="H14" s="85"/>
      <c r="I14" s="85"/>
      <c r="J14" s="85"/>
      <c r="K14" s="85"/>
      <c r="L14" s="86"/>
      <c r="M14" s="16">
        <v>31</v>
      </c>
      <c r="N14" s="15">
        <v>2</v>
      </c>
      <c r="O14" s="15" t="s">
        <v>1</v>
      </c>
      <c r="P14" s="87"/>
      <c r="Q14" s="87"/>
      <c r="R14" s="87"/>
      <c r="S14" s="87"/>
      <c r="T14" s="87"/>
      <c r="U14" s="87"/>
      <c r="V14" s="87"/>
      <c r="W14" s="14">
        <v>0</v>
      </c>
      <c r="X14" s="13">
        <v>829.6</v>
      </c>
      <c r="Y14" s="83"/>
      <c r="Z14" s="83"/>
      <c r="AA14" s="83"/>
      <c r="AB14" s="84"/>
      <c r="AC14" s="13">
        <v>184.53</v>
      </c>
      <c r="AD14" s="53">
        <f t="shared" si="1"/>
        <v>22.243249758919962</v>
      </c>
      <c r="AE14" s="51">
        <v>892.9</v>
      </c>
      <c r="AF14" s="51">
        <v>210.36</v>
      </c>
      <c r="AG14" s="51">
        <f t="shared" si="2"/>
        <v>23.559189158920372</v>
      </c>
    </row>
    <row r="15" spans="1:33" ht="16.5" customHeight="1">
      <c r="A15" s="12"/>
      <c r="B15" s="85" t="s">
        <v>41</v>
      </c>
      <c r="C15" s="85"/>
      <c r="D15" s="85"/>
      <c r="E15" s="85"/>
      <c r="F15" s="85"/>
      <c r="G15" s="85"/>
      <c r="H15" s="85"/>
      <c r="I15" s="85"/>
      <c r="J15" s="85"/>
      <c r="K15" s="85"/>
      <c r="L15" s="86"/>
      <c r="M15" s="16">
        <v>31</v>
      </c>
      <c r="N15" s="15">
        <v>2</v>
      </c>
      <c r="O15" s="15">
        <v>3</v>
      </c>
      <c r="P15" s="87"/>
      <c r="Q15" s="87"/>
      <c r="R15" s="87"/>
      <c r="S15" s="87"/>
      <c r="T15" s="87"/>
      <c r="U15" s="87"/>
      <c r="V15" s="87"/>
      <c r="W15" s="14">
        <v>0</v>
      </c>
      <c r="X15" s="13">
        <v>829.6</v>
      </c>
      <c r="Y15" s="83"/>
      <c r="Z15" s="83"/>
      <c r="AA15" s="83"/>
      <c r="AB15" s="84"/>
      <c r="AC15" s="13">
        <v>184.53</v>
      </c>
      <c r="AD15" s="53">
        <f t="shared" si="1"/>
        <v>22.243249758919962</v>
      </c>
      <c r="AE15" s="51">
        <v>892.9</v>
      </c>
      <c r="AF15" s="51">
        <v>210.36</v>
      </c>
      <c r="AG15" s="51">
        <f t="shared" si="2"/>
        <v>23.559189158920372</v>
      </c>
    </row>
    <row r="16" spans="1:33" ht="21.75" customHeight="1">
      <c r="A16" s="12"/>
      <c r="B16" s="85" t="s">
        <v>40</v>
      </c>
      <c r="C16" s="85"/>
      <c r="D16" s="85"/>
      <c r="E16" s="85"/>
      <c r="F16" s="85"/>
      <c r="G16" s="85"/>
      <c r="H16" s="85"/>
      <c r="I16" s="85"/>
      <c r="J16" s="85"/>
      <c r="K16" s="85"/>
      <c r="L16" s="86"/>
      <c r="M16" s="16">
        <v>31</v>
      </c>
      <c r="N16" s="15">
        <v>3</v>
      </c>
      <c r="O16" s="15" t="s">
        <v>1</v>
      </c>
      <c r="P16" s="87"/>
      <c r="Q16" s="87"/>
      <c r="R16" s="87"/>
      <c r="S16" s="87"/>
      <c r="T16" s="87"/>
      <c r="U16" s="87"/>
      <c r="V16" s="87"/>
      <c r="W16" s="14">
        <v>0</v>
      </c>
      <c r="X16" s="13">
        <v>381.5</v>
      </c>
      <c r="Y16" s="83"/>
      <c r="Z16" s="83"/>
      <c r="AA16" s="83"/>
      <c r="AB16" s="84"/>
      <c r="AC16" s="13">
        <v>0</v>
      </c>
      <c r="AD16" s="53">
        <f t="shared" si="1"/>
        <v>0</v>
      </c>
      <c r="AE16" s="51">
        <v>90</v>
      </c>
      <c r="AF16" s="51">
        <v>0</v>
      </c>
      <c r="AG16" s="51">
        <f t="shared" si="2"/>
        <v>0</v>
      </c>
    </row>
    <row r="17" spans="1:33" ht="32.25" customHeight="1">
      <c r="A17" s="12"/>
      <c r="B17" s="85" t="s">
        <v>39</v>
      </c>
      <c r="C17" s="85"/>
      <c r="D17" s="85"/>
      <c r="E17" s="85"/>
      <c r="F17" s="85"/>
      <c r="G17" s="85"/>
      <c r="H17" s="85"/>
      <c r="I17" s="85"/>
      <c r="J17" s="85"/>
      <c r="K17" s="85"/>
      <c r="L17" s="86"/>
      <c r="M17" s="16">
        <v>31</v>
      </c>
      <c r="N17" s="15">
        <v>3</v>
      </c>
      <c r="O17" s="15">
        <v>9</v>
      </c>
      <c r="P17" s="87"/>
      <c r="Q17" s="87"/>
      <c r="R17" s="87"/>
      <c r="S17" s="87"/>
      <c r="T17" s="87"/>
      <c r="U17" s="87"/>
      <c r="V17" s="87"/>
      <c r="W17" s="14">
        <v>0</v>
      </c>
      <c r="X17" s="13">
        <v>381.5</v>
      </c>
      <c r="Y17" s="83"/>
      <c r="Z17" s="83"/>
      <c r="AA17" s="83"/>
      <c r="AB17" s="84"/>
      <c r="AC17" s="13">
        <v>0</v>
      </c>
      <c r="AD17" s="53">
        <f t="shared" si="1"/>
        <v>0</v>
      </c>
      <c r="AE17" s="51">
        <v>90</v>
      </c>
      <c r="AF17" s="51">
        <v>0</v>
      </c>
      <c r="AG17" s="51">
        <f t="shared" si="2"/>
        <v>0</v>
      </c>
    </row>
    <row r="18" spans="1:33" ht="16.5" customHeight="1">
      <c r="A18" s="12"/>
      <c r="B18" s="85" t="s">
        <v>14</v>
      </c>
      <c r="C18" s="85"/>
      <c r="D18" s="85"/>
      <c r="E18" s="85"/>
      <c r="F18" s="85"/>
      <c r="G18" s="85"/>
      <c r="H18" s="85"/>
      <c r="I18" s="85"/>
      <c r="J18" s="85"/>
      <c r="K18" s="85"/>
      <c r="L18" s="86"/>
      <c r="M18" s="16">
        <v>31</v>
      </c>
      <c r="N18" s="15">
        <v>4</v>
      </c>
      <c r="O18" s="15" t="s">
        <v>1</v>
      </c>
      <c r="P18" s="87"/>
      <c r="Q18" s="87"/>
      <c r="R18" s="87"/>
      <c r="S18" s="87"/>
      <c r="T18" s="87"/>
      <c r="U18" s="87"/>
      <c r="V18" s="87"/>
      <c r="W18" s="14">
        <v>0</v>
      </c>
      <c r="X18" s="13">
        <v>9726.62</v>
      </c>
      <c r="Y18" s="83"/>
      <c r="Z18" s="83"/>
      <c r="AA18" s="83"/>
      <c r="AB18" s="84"/>
      <c r="AC18" s="13">
        <v>0</v>
      </c>
      <c r="AD18" s="53">
        <f t="shared" si="1"/>
        <v>0</v>
      </c>
      <c r="AE18" s="51">
        <v>580.57</v>
      </c>
      <c r="AF18" s="51">
        <v>0</v>
      </c>
      <c r="AG18" s="51">
        <f t="shared" si="2"/>
        <v>0</v>
      </c>
    </row>
    <row r="19" spans="1:33" ht="16.5" customHeight="1">
      <c r="A19" s="12"/>
      <c r="B19" s="85" t="s">
        <v>38</v>
      </c>
      <c r="C19" s="85"/>
      <c r="D19" s="85"/>
      <c r="E19" s="85"/>
      <c r="F19" s="85"/>
      <c r="G19" s="85"/>
      <c r="H19" s="85"/>
      <c r="I19" s="85"/>
      <c r="J19" s="85"/>
      <c r="K19" s="85"/>
      <c r="L19" s="86"/>
      <c r="M19" s="16">
        <v>31</v>
      </c>
      <c r="N19" s="15">
        <v>4</v>
      </c>
      <c r="O19" s="15">
        <v>5</v>
      </c>
      <c r="P19" s="87"/>
      <c r="Q19" s="87"/>
      <c r="R19" s="87"/>
      <c r="S19" s="87"/>
      <c r="T19" s="87"/>
      <c r="U19" s="87"/>
      <c r="V19" s="87"/>
      <c r="W19" s="14">
        <v>0</v>
      </c>
      <c r="X19" s="13">
        <v>218</v>
      </c>
      <c r="Y19" s="83"/>
      <c r="Z19" s="83"/>
      <c r="AA19" s="83"/>
      <c r="AB19" s="84"/>
      <c r="AC19" s="13">
        <v>0</v>
      </c>
      <c r="AD19" s="53">
        <f t="shared" si="1"/>
        <v>0</v>
      </c>
      <c r="AE19" s="51">
        <v>211</v>
      </c>
      <c r="AF19" s="51">
        <v>0</v>
      </c>
      <c r="AG19" s="51">
        <f t="shared" si="2"/>
        <v>0</v>
      </c>
    </row>
    <row r="20" spans="1:33" ht="16.5" customHeight="1">
      <c r="A20" s="12"/>
      <c r="B20" s="85" t="s">
        <v>37</v>
      </c>
      <c r="C20" s="85"/>
      <c r="D20" s="85"/>
      <c r="E20" s="85"/>
      <c r="F20" s="85"/>
      <c r="G20" s="85"/>
      <c r="H20" s="85"/>
      <c r="I20" s="85"/>
      <c r="J20" s="85"/>
      <c r="K20" s="85"/>
      <c r="L20" s="86"/>
      <c r="M20" s="16">
        <v>31</v>
      </c>
      <c r="N20" s="15">
        <v>4</v>
      </c>
      <c r="O20" s="15">
        <v>9</v>
      </c>
      <c r="P20" s="87"/>
      <c r="Q20" s="87"/>
      <c r="R20" s="87"/>
      <c r="S20" s="87"/>
      <c r="T20" s="87"/>
      <c r="U20" s="87"/>
      <c r="V20" s="87"/>
      <c r="W20" s="14">
        <v>0</v>
      </c>
      <c r="X20" s="13">
        <v>9508.62</v>
      </c>
      <c r="Y20" s="83"/>
      <c r="Z20" s="83"/>
      <c r="AA20" s="83"/>
      <c r="AB20" s="84"/>
      <c r="AC20" s="13">
        <v>0</v>
      </c>
      <c r="AD20" s="53">
        <f t="shared" si="1"/>
        <v>0</v>
      </c>
      <c r="AE20" s="51">
        <v>219.57</v>
      </c>
      <c r="AF20" s="51">
        <v>0</v>
      </c>
      <c r="AG20" s="51">
        <f t="shared" si="2"/>
        <v>0</v>
      </c>
    </row>
    <row r="21" spans="1:33" ht="22.5" customHeight="1">
      <c r="A21" s="12"/>
      <c r="B21" s="97" t="s">
        <v>72</v>
      </c>
      <c r="C21" s="85"/>
      <c r="D21" s="85"/>
      <c r="E21" s="85"/>
      <c r="F21" s="85"/>
      <c r="G21" s="85"/>
      <c r="H21" s="85"/>
      <c r="I21" s="85"/>
      <c r="J21" s="85"/>
      <c r="K21" s="85"/>
      <c r="L21" s="86"/>
      <c r="M21" s="16">
        <v>31</v>
      </c>
      <c r="N21" s="15">
        <v>4</v>
      </c>
      <c r="O21" s="15">
        <v>12</v>
      </c>
      <c r="P21" s="54"/>
      <c r="Q21" s="54"/>
      <c r="R21" s="54"/>
      <c r="S21" s="54"/>
      <c r="T21" s="54"/>
      <c r="U21" s="54"/>
      <c r="V21" s="54"/>
      <c r="W21" s="14"/>
      <c r="X21" s="13">
        <v>0</v>
      </c>
      <c r="Y21" s="55"/>
      <c r="Z21" s="55"/>
      <c r="AA21" s="55"/>
      <c r="AB21" s="13"/>
      <c r="AC21" s="13">
        <v>0</v>
      </c>
      <c r="AD21" s="53">
        <v>0</v>
      </c>
      <c r="AE21" s="51">
        <v>150</v>
      </c>
      <c r="AF21" s="51">
        <v>0</v>
      </c>
      <c r="AG21" s="51">
        <f t="shared" si="2"/>
        <v>0</v>
      </c>
    </row>
    <row r="22" spans="1:33" ht="16.5" customHeight="1">
      <c r="A22" s="12"/>
      <c r="B22" s="85" t="s">
        <v>36</v>
      </c>
      <c r="C22" s="85"/>
      <c r="D22" s="85"/>
      <c r="E22" s="85"/>
      <c r="F22" s="85"/>
      <c r="G22" s="85"/>
      <c r="H22" s="85"/>
      <c r="I22" s="85"/>
      <c r="J22" s="85"/>
      <c r="K22" s="85"/>
      <c r="L22" s="86"/>
      <c r="M22" s="16">
        <v>31</v>
      </c>
      <c r="N22" s="15">
        <v>5</v>
      </c>
      <c r="O22" s="15" t="s">
        <v>1</v>
      </c>
      <c r="P22" s="87"/>
      <c r="Q22" s="87"/>
      <c r="R22" s="87"/>
      <c r="S22" s="87"/>
      <c r="T22" s="87"/>
      <c r="U22" s="87"/>
      <c r="V22" s="87"/>
      <c r="W22" s="14">
        <v>0</v>
      </c>
      <c r="X22" s="13">
        <v>94832.43</v>
      </c>
      <c r="Y22" s="83"/>
      <c r="Z22" s="83"/>
      <c r="AA22" s="83"/>
      <c r="AB22" s="84"/>
      <c r="AC22" s="13">
        <v>167.5</v>
      </c>
      <c r="AD22" s="53">
        <f t="shared" si="1"/>
        <v>0.17662734151175924</v>
      </c>
      <c r="AE22" s="51">
        <v>52503.25</v>
      </c>
      <c r="AF22" s="51">
        <v>167.65</v>
      </c>
      <c r="AG22" s="51">
        <f t="shared" si="2"/>
        <v>0.31931356630303837</v>
      </c>
    </row>
    <row r="23" spans="1:33" ht="16.5" customHeight="1">
      <c r="A23" s="12"/>
      <c r="B23" s="85" t="s">
        <v>35</v>
      </c>
      <c r="C23" s="85"/>
      <c r="D23" s="85"/>
      <c r="E23" s="85"/>
      <c r="F23" s="85"/>
      <c r="G23" s="85"/>
      <c r="H23" s="85"/>
      <c r="I23" s="85"/>
      <c r="J23" s="85"/>
      <c r="K23" s="85"/>
      <c r="L23" s="86"/>
      <c r="M23" s="16">
        <v>31</v>
      </c>
      <c r="N23" s="15">
        <v>5</v>
      </c>
      <c r="O23" s="15">
        <v>1</v>
      </c>
      <c r="P23" s="87"/>
      <c r="Q23" s="87"/>
      <c r="R23" s="87"/>
      <c r="S23" s="87"/>
      <c r="T23" s="87"/>
      <c r="U23" s="87"/>
      <c r="V23" s="87"/>
      <c r="W23" s="14">
        <v>0</v>
      </c>
      <c r="X23" s="13">
        <v>93639.75</v>
      </c>
      <c r="Y23" s="83"/>
      <c r="Z23" s="83"/>
      <c r="AA23" s="83"/>
      <c r="AB23" s="84"/>
      <c r="AC23" s="13">
        <v>167.5</v>
      </c>
      <c r="AD23" s="53">
        <f t="shared" si="1"/>
        <v>0.17887702604930064</v>
      </c>
      <c r="AE23" s="51">
        <v>50317</v>
      </c>
      <c r="AF23" s="51">
        <v>0</v>
      </c>
      <c r="AG23" s="51">
        <f t="shared" si="2"/>
        <v>0</v>
      </c>
    </row>
    <row r="24" spans="1:33" ht="16.5" customHeight="1">
      <c r="A24" s="12"/>
      <c r="B24" s="85" t="s">
        <v>34</v>
      </c>
      <c r="C24" s="85"/>
      <c r="D24" s="85"/>
      <c r="E24" s="85"/>
      <c r="F24" s="85"/>
      <c r="G24" s="85"/>
      <c r="H24" s="85"/>
      <c r="I24" s="85"/>
      <c r="J24" s="85"/>
      <c r="K24" s="85"/>
      <c r="L24" s="86"/>
      <c r="M24" s="16">
        <v>31</v>
      </c>
      <c r="N24" s="15">
        <v>5</v>
      </c>
      <c r="O24" s="15">
        <v>2</v>
      </c>
      <c r="P24" s="87"/>
      <c r="Q24" s="87"/>
      <c r="R24" s="87"/>
      <c r="S24" s="87"/>
      <c r="T24" s="87"/>
      <c r="U24" s="87"/>
      <c r="V24" s="87"/>
      <c r="W24" s="14">
        <v>0</v>
      </c>
      <c r="X24" s="13">
        <v>919.1</v>
      </c>
      <c r="Y24" s="83"/>
      <c r="Z24" s="83"/>
      <c r="AA24" s="83"/>
      <c r="AB24" s="84"/>
      <c r="AC24" s="13">
        <v>0</v>
      </c>
      <c r="AD24" s="53">
        <f t="shared" si="1"/>
        <v>0</v>
      </c>
      <c r="AE24" s="51">
        <v>1500</v>
      </c>
      <c r="AF24" s="51">
        <v>35</v>
      </c>
      <c r="AG24" s="51">
        <f t="shared" si="2"/>
        <v>2.3333333333333335</v>
      </c>
    </row>
    <row r="25" spans="1:33" ht="16.5" customHeight="1">
      <c r="A25" s="12"/>
      <c r="B25" s="85" t="s">
        <v>33</v>
      </c>
      <c r="C25" s="85"/>
      <c r="D25" s="85"/>
      <c r="E25" s="85"/>
      <c r="F25" s="85"/>
      <c r="G25" s="85"/>
      <c r="H25" s="85"/>
      <c r="I25" s="85"/>
      <c r="J25" s="85"/>
      <c r="K25" s="85"/>
      <c r="L25" s="86"/>
      <c r="M25" s="16">
        <v>31</v>
      </c>
      <c r="N25" s="15">
        <v>5</v>
      </c>
      <c r="O25" s="15">
        <v>3</v>
      </c>
      <c r="P25" s="87"/>
      <c r="Q25" s="87"/>
      <c r="R25" s="87"/>
      <c r="S25" s="87"/>
      <c r="T25" s="87"/>
      <c r="U25" s="87"/>
      <c r="V25" s="87"/>
      <c r="W25" s="14">
        <v>0</v>
      </c>
      <c r="X25" s="13">
        <v>273.58</v>
      </c>
      <c r="Y25" s="83"/>
      <c r="Z25" s="83"/>
      <c r="AA25" s="83"/>
      <c r="AB25" s="84"/>
      <c r="AC25" s="13">
        <v>0</v>
      </c>
      <c r="AD25" s="53">
        <f t="shared" si="1"/>
        <v>0</v>
      </c>
      <c r="AE25" s="51">
        <v>686.25</v>
      </c>
      <c r="AF25" s="51">
        <v>132.65</v>
      </c>
      <c r="AG25" s="51">
        <f t="shared" si="2"/>
        <v>19.32969034608379</v>
      </c>
    </row>
    <row r="26" spans="1:33" ht="16.5" customHeight="1">
      <c r="A26" s="12"/>
      <c r="B26" s="85" t="s">
        <v>12</v>
      </c>
      <c r="C26" s="85"/>
      <c r="D26" s="85"/>
      <c r="E26" s="85"/>
      <c r="F26" s="85"/>
      <c r="G26" s="85"/>
      <c r="H26" s="85"/>
      <c r="I26" s="85"/>
      <c r="J26" s="85"/>
      <c r="K26" s="85"/>
      <c r="L26" s="86"/>
      <c r="M26" s="16">
        <v>31</v>
      </c>
      <c r="N26" s="15">
        <v>7</v>
      </c>
      <c r="O26" s="15" t="s">
        <v>1</v>
      </c>
      <c r="P26" s="87"/>
      <c r="Q26" s="87"/>
      <c r="R26" s="87"/>
      <c r="S26" s="87"/>
      <c r="T26" s="87"/>
      <c r="U26" s="87"/>
      <c r="V26" s="87"/>
      <c r="W26" s="14">
        <v>0</v>
      </c>
      <c r="X26" s="13">
        <v>147</v>
      </c>
      <c r="Y26" s="83"/>
      <c r="Z26" s="83"/>
      <c r="AA26" s="83"/>
      <c r="AB26" s="84"/>
      <c r="AC26" s="13">
        <v>16.33</v>
      </c>
      <c r="AD26" s="53">
        <f t="shared" si="1"/>
        <v>11.108843537414964</v>
      </c>
      <c r="AE26" s="51">
        <v>155</v>
      </c>
      <c r="AF26" s="51">
        <v>0</v>
      </c>
      <c r="AG26" s="51">
        <f t="shared" si="2"/>
        <v>0</v>
      </c>
    </row>
    <row r="27" spans="1:33" ht="16.5" customHeight="1">
      <c r="A27" s="12"/>
      <c r="B27" s="85" t="s">
        <v>8</v>
      </c>
      <c r="C27" s="85"/>
      <c r="D27" s="85"/>
      <c r="E27" s="85"/>
      <c r="F27" s="85"/>
      <c r="G27" s="85"/>
      <c r="H27" s="85"/>
      <c r="I27" s="85"/>
      <c r="J27" s="85"/>
      <c r="K27" s="85"/>
      <c r="L27" s="86"/>
      <c r="M27" s="16">
        <v>31</v>
      </c>
      <c r="N27" s="15">
        <v>7</v>
      </c>
      <c r="O27" s="15">
        <v>7</v>
      </c>
      <c r="P27" s="87"/>
      <c r="Q27" s="87"/>
      <c r="R27" s="87"/>
      <c r="S27" s="87"/>
      <c r="T27" s="87"/>
      <c r="U27" s="87"/>
      <c r="V27" s="87"/>
      <c r="W27" s="14">
        <v>0</v>
      </c>
      <c r="X27" s="13">
        <v>147</v>
      </c>
      <c r="Y27" s="83"/>
      <c r="Z27" s="83"/>
      <c r="AA27" s="83"/>
      <c r="AB27" s="84"/>
      <c r="AC27" s="13">
        <v>16.33</v>
      </c>
      <c r="AD27" s="53">
        <f t="shared" si="1"/>
        <v>11.108843537414964</v>
      </c>
      <c r="AE27" s="51">
        <v>155</v>
      </c>
      <c r="AF27" s="51">
        <v>0</v>
      </c>
      <c r="AG27" s="51">
        <f t="shared" si="2"/>
        <v>0</v>
      </c>
    </row>
    <row r="28" spans="1:33" ht="16.5" customHeight="1">
      <c r="A28" s="12"/>
      <c r="B28" s="85" t="s">
        <v>32</v>
      </c>
      <c r="C28" s="85"/>
      <c r="D28" s="85"/>
      <c r="E28" s="85"/>
      <c r="F28" s="85"/>
      <c r="G28" s="85"/>
      <c r="H28" s="85"/>
      <c r="I28" s="85"/>
      <c r="J28" s="85"/>
      <c r="K28" s="85"/>
      <c r="L28" s="86"/>
      <c r="M28" s="16">
        <v>31</v>
      </c>
      <c r="N28" s="15">
        <v>8</v>
      </c>
      <c r="O28" s="15" t="s">
        <v>1</v>
      </c>
      <c r="P28" s="87"/>
      <c r="Q28" s="87"/>
      <c r="R28" s="87"/>
      <c r="S28" s="87"/>
      <c r="T28" s="87"/>
      <c r="U28" s="87"/>
      <c r="V28" s="87"/>
      <c r="W28" s="14">
        <v>0</v>
      </c>
      <c r="X28" s="13">
        <v>7139.3</v>
      </c>
      <c r="Y28" s="83"/>
      <c r="Z28" s="83"/>
      <c r="AA28" s="83"/>
      <c r="AB28" s="84"/>
      <c r="AC28" s="13">
        <v>2231.82</v>
      </c>
      <c r="AD28" s="53">
        <f t="shared" si="1"/>
        <v>31.261048001904953</v>
      </c>
      <c r="AE28" s="51">
        <v>9277.21</v>
      </c>
      <c r="AF28" s="51">
        <v>2010</v>
      </c>
      <c r="AG28" s="51">
        <f t="shared" si="2"/>
        <v>21.66599656577786</v>
      </c>
    </row>
    <row r="29" spans="1:33" ht="16.5" customHeight="1">
      <c r="A29" s="12"/>
      <c r="B29" s="85" t="s">
        <v>31</v>
      </c>
      <c r="C29" s="85"/>
      <c r="D29" s="85"/>
      <c r="E29" s="85"/>
      <c r="F29" s="85"/>
      <c r="G29" s="85"/>
      <c r="H29" s="85"/>
      <c r="I29" s="85"/>
      <c r="J29" s="85"/>
      <c r="K29" s="85"/>
      <c r="L29" s="86"/>
      <c r="M29" s="16">
        <v>31</v>
      </c>
      <c r="N29" s="15">
        <v>8</v>
      </c>
      <c r="O29" s="15">
        <v>1</v>
      </c>
      <c r="P29" s="87"/>
      <c r="Q29" s="87"/>
      <c r="R29" s="87"/>
      <c r="S29" s="87"/>
      <c r="T29" s="87"/>
      <c r="U29" s="87"/>
      <c r="V29" s="87"/>
      <c r="W29" s="14">
        <v>0</v>
      </c>
      <c r="X29" s="13">
        <v>7139.3</v>
      </c>
      <c r="Y29" s="83"/>
      <c r="Z29" s="83"/>
      <c r="AA29" s="83"/>
      <c r="AB29" s="84"/>
      <c r="AC29" s="13">
        <v>2231.82</v>
      </c>
      <c r="AD29" s="53">
        <f t="shared" si="1"/>
        <v>31.261048001904953</v>
      </c>
      <c r="AE29" s="51">
        <v>9277.21</v>
      </c>
      <c r="AF29" s="51">
        <v>2010</v>
      </c>
      <c r="AG29" s="51">
        <f t="shared" si="2"/>
        <v>21.66599656577786</v>
      </c>
    </row>
    <row r="30" spans="1:33" ht="16.5" customHeight="1">
      <c r="A30" s="12"/>
      <c r="B30" s="85" t="s">
        <v>6</v>
      </c>
      <c r="C30" s="85"/>
      <c r="D30" s="85"/>
      <c r="E30" s="85"/>
      <c r="F30" s="85"/>
      <c r="G30" s="85"/>
      <c r="H30" s="85"/>
      <c r="I30" s="85"/>
      <c r="J30" s="85"/>
      <c r="K30" s="85"/>
      <c r="L30" s="86"/>
      <c r="M30" s="16">
        <v>31</v>
      </c>
      <c r="N30" s="15">
        <v>10</v>
      </c>
      <c r="O30" s="15" t="s">
        <v>1</v>
      </c>
      <c r="P30" s="87"/>
      <c r="Q30" s="87"/>
      <c r="R30" s="87"/>
      <c r="S30" s="87"/>
      <c r="T30" s="87"/>
      <c r="U30" s="87"/>
      <c r="V30" s="87"/>
      <c r="W30" s="14">
        <v>0</v>
      </c>
      <c r="X30" s="13">
        <v>4693.99</v>
      </c>
      <c r="Y30" s="83"/>
      <c r="Z30" s="83"/>
      <c r="AA30" s="83"/>
      <c r="AB30" s="84"/>
      <c r="AC30" s="13">
        <v>1602.1</v>
      </c>
      <c r="AD30" s="53">
        <f t="shared" si="1"/>
        <v>34.130877995053254</v>
      </c>
      <c r="AE30" s="51">
        <v>3111</v>
      </c>
      <c r="AF30" s="51">
        <v>204.117</v>
      </c>
      <c r="AG30" s="51">
        <f t="shared" si="2"/>
        <v>6.561137897782064</v>
      </c>
    </row>
    <row r="31" spans="1:33" ht="16.5" customHeight="1">
      <c r="A31" s="12"/>
      <c r="B31" s="85" t="s">
        <v>30</v>
      </c>
      <c r="C31" s="85"/>
      <c r="D31" s="85"/>
      <c r="E31" s="85"/>
      <c r="F31" s="85"/>
      <c r="G31" s="85"/>
      <c r="H31" s="85"/>
      <c r="I31" s="85"/>
      <c r="J31" s="85"/>
      <c r="K31" s="85"/>
      <c r="L31" s="86"/>
      <c r="M31" s="16">
        <v>31</v>
      </c>
      <c r="N31" s="15">
        <v>10</v>
      </c>
      <c r="O31" s="15">
        <v>1</v>
      </c>
      <c r="P31" s="87"/>
      <c r="Q31" s="87"/>
      <c r="R31" s="87"/>
      <c r="S31" s="87"/>
      <c r="T31" s="87"/>
      <c r="U31" s="87"/>
      <c r="V31" s="87"/>
      <c r="W31" s="14">
        <v>0</v>
      </c>
      <c r="X31" s="13">
        <v>27</v>
      </c>
      <c r="Y31" s="83"/>
      <c r="Z31" s="83"/>
      <c r="AA31" s="83"/>
      <c r="AB31" s="84"/>
      <c r="AC31" s="13">
        <v>6.75</v>
      </c>
      <c r="AD31" s="53">
        <f t="shared" si="1"/>
        <v>25</v>
      </c>
      <c r="AE31" s="51">
        <v>27</v>
      </c>
      <c r="AF31" s="51">
        <v>3.6</v>
      </c>
      <c r="AG31" s="51">
        <f t="shared" si="2"/>
        <v>13.333333333333334</v>
      </c>
    </row>
    <row r="32" spans="1:33" ht="16.5" customHeight="1">
      <c r="A32" s="12"/>
      <c r="B32" s="85" t="s">
        <v>5</v>
      </c>
      <c r="C32" s="85"/>
      <c r="D32" s="85"/>
      <c r="E32" s="85"/>
      <c r="F32" s="85"/>
      <c r="G32" s="85"/>
      <c r="H32" s="85"/>
      <c r="I32" s="85"/>
      <c r="J32" s="85"/>
      <c r="K32" s="85"/>
      <c r="L32" s="86"/>
      <c r="M32" s="16">
        <v>31</v>
      </c>
      <c r="N32" s="15">
        <v>10</v>
      </c>
      <c r="O32" s="15">
        <v>3</v>
      </c>
      <c r="P32" s="87"/>
      <c r="Q32" s="87"/>
      <c r="R32" s="87"/>
      <c r="S32" s="87"/>
      <c r="T32" s="87"/>
      <c r="U32" s="87"/>
      <c r="V32" s="87"/>
      <c r="W32" s="14">
        <v>0</v>
      </c>
      <c r="X32" s="13">
        <v>1512.99</v>
      </c>
      <c r="Y32" s="83"/>
      <c r="Z32" s="83"/>
      <c r="AA32" s="83"/>
      <c r="AB32" s="84"/>
      <c r="AC32" s="13">
        <v>1392.55</v>
      </c>
      <c r="AD32" s="53">
        <f t="shared" si="1"/>
        <v>92.03960369863647</v>
      </c>
      <c r="AE32" s="51">
        <v>0</v>
      </c>
      <c r="AF32" s="51">
        <v>0</v>
      </c>
      <c r="AG32" s="51">
        <v>0</v>
      </c>
    </row>
    <row r="33" spans="1:33" ht="16.5" customHeight="1">
      <c r="A33" s="12"/>
      <c r="B33" s="85" t="s">
        <v>4</v>
      </c>
      <c r="C33" s="85"/>
      <c r="D33" s="85"/>
      <c r="E33" s="85"/>
      <c r="F33" s="85"/>
      <c r="G33" s="85"/>
      <c r="H33" s="85"/>
      <c r="I33" s="85"/>
      <c r="J33" s="85"/>
      <c r="K33" s="85"/>
      <c r="L33" s="86"/>
      <c r="M33" s="16">
        <v>31</v>
      </c>
      <c r="N33" s="15">
        <v>10</v>
      </c>
      <c r="O33" s="15">
        <v>4</v>
      </c>
      <c r="P33" s="87"/>
      <c r="Q33" s="87"/>
      <c r="R33" s="87"/>
      <c r="S33" s="87"/>
      <c r="T33" s="87"/>
      <c r="U33" s="87"/>
      <c r="V33" s="87"/>
      <c r="W33" s="14">
        <v>0</v>
      </c>
      <c r="X33" s="13">
        <v>2071</v>
      </c>
      <c r="Y33" s="83"/>
      <c r="Z33" s="83"/>
      <c r="AA33" s="83"/>
      <c r="AB33" s="84"/>
      <c r="AC33" s="13">
        <v>0</v>
      </c>
      <c r="AD33" s="53">
        <f t="shared" si="1"/>
        <v>0</v>
      </c>
      <c r="AE33" s="51">
        <v>2005</v>
      </c>
      <c r="AF33" s="51">
        <v>0</v>
      </c>
      <c r="AG33" s="51">
        <f t="shared" si="2"/>
        <v>0</v>
      </c>
    </row>
    <row r="34" spans="1:33" ht="21.75" customHeight="1">
      <c r="A34" s="12"/>
      <c r="B34" s="85" t="s">
        <v>29</v>
      </c>
      <c r="C34" s="85"/>
      <c r="D34" s="85"/>
      <c r="E34" s="85"/>
      <c r="F34" s="85"/>
      <c r="G34" s="85"/>
      <c r="H34" s="85"/>
      <c r="I34" s="85"/>
      <c r="J34" s="85"/>
      <c r="K34" s="85"/>
      <c r="L34" s="86"/>
      <c r="M34" s="16">
        <v>31</v>
      </c>
      <c r="N34" s="15">
        <v>10</v>
      </c>
      <c r="O34" s="15">
        <v>6</v>
      </c>
      <c r="P34" s="87"/>
      <c r="Q34" s="87"/>
      <c r="R34" s="87"/>
      <c r="S34" s="87"/>
      <c r="T34" s="87"/>
      <c r="U34" s="87"/>
      <c r="V34" s="87"/>
      <c r="W34" s="14">
        <v>0</v>
      </c>
      <c r="X34" s="13">
        <v>1083</v>
      </c>
      <c r="Y34" s="83"/>
      <c r="Z34" s="83"/>
      <c r="AA34" s="83"/>
      <c r="AB34" s="84"/>
      <c r="AC34" s="13">
        <v>202.8</v>
      </c>
      <c r="AD34" s="53">
        <f t="shared" si="1"/>
        <v>18.725761772853186</v>
      </c>
      <c r="AE34" s="51">
        <v>1079</v>
      </c>
      <c r="AF34" s="51">
        <v>200.517</v>
      </c>
      <c r="AG34" s="51">
        <f t="shared" si="2"/>
        <v>18.58359592215014</v>
      </c>
    </row>
    <row r="35" spans="1:33" ht="16.5" customHeight="1">
      <c r="A35" s="12"/>
      <c r="B35" s="85" t="s">
        <v>3</v>
      </c>
      <c r="C35" s="85"/>
      <c r="D35" s="85"/>
      <c r="E35" s="85"/>
      <c r="F35" s="85"/>
      <c r="G35" s="85"/>
      <c r="H35" s="85"/>
      <c r="I35" s="85"/>
      <c r="J35" s="85"/>
      <c r="K35" s="85"/>
      <c r="L35" s="86"/>
      <c r="M35" s="16">
        <v>31</v>
      </c>
      <c r="N35" s="15">
        <v>11</v>
      </c>
      <c r="O35" s="15" t="s">
        <v>1</v>
      </c>
      <c r="P35" s="87"/>
      <c r="Q35" s="87"/>
      <c r="R35" s="87"/>
      <c r="S35" s="87"/>
      <c r="T35" s="87"/>
      <c r="U35" s="87"/>
      <c r="V35" s="87"/>
      <c r="W35" s="14">
        <v>0</v>
      </c>
      <c r="X35" s="13">
        <v>75</v>
      </c>
      <c r="Y35" s="83"/>
      <c r="Z35" s="83"/>
      <c r="AA35" s="83"/>
      <c r="AB35" s="84"/>
      <c r="AC35" s="13">
        <v>13.15</v>
      </c>
      <c r="AD35" s="53">
        <f t="shared" si="1"/>
        <v>17.533333333333335</v>
      </c>
      <c r="AE35" s="51">
        <v>0</v>
      </c>
      <c r="AF35" s="51">
        <v>0</v>
      </c>
      <c r="AG35" s="51">
        <v>0</v>
      </c>
    </row>
    <row r="36" spans="1:33" ht="16.5" customHeight="1">
      <c r="A36" s="12"/>
      <c r="B36" s="85" t="s">
        <v>2</v>
      </c>
      <c r="C36" s="85"/>
      <c r="D36" s="85"/>
      <c r="E36" s="85"/>
      <c r="F36" s="85"/>
      <c r="G36" s="85"/>
      <c r="H36" s="85"/>
      <c r="I36" s="85"/>
      <c r="J36" s="85"/>
      <c r="K36" s="85"/>
      <c r="L36" s="86"/>
      <c r="M36" s="16">
        <v>31</v>
      </c>
      <c r="N36" s="15">
        <v>11</v>
      </c>
      <c r="O36" s="15">
        <v>1</v>
      </c>
      <c r="P36" s="87"/>
      <c r="Q36" s="87"/>
      <c r="R36" s="87"/>
      <c r="S36" s="87"/>
      <c r="T36" s="87"/>
      <c r="U36" s="87"/>
      <c r="V36" s="87"/>
      <c r="W36" s="14">
        <v>0</v>
      </c>
      <c r="X36" s="13">
        <v>75</v>
      </c>
      <c r="Y36" s="83"/>
      <c r="Z36" s="83"/>
      <c r="AA36" s="83"/>
      <c r="AB36" s="84"/>
      <c r="AC36" s="13">
        <v>13.15</v>
      </c>
      <c r="AD36" s="53">
        <f t="shared" si="1"/>
        <v>17.533333333333335</v>
      </c>
      <c r="AE36" s="51">
        <v>0</v>
      </c>
      <c r="AF36" s="51">
        <v>0</v>
      </c>
      <c r="AG36" s="51">
        <v>0</v>
      </c>
    </row>
    <row r="37" spans="1:33" ht="16.5" customHeight="1">
      <c r="A37" s="12"/>
      <c r="B37" s="85" t="s">
        <v>28</v>
      </c>
      <c r="C37" s="85"/>
      <c r="D37" s="85"/>
      <c r="E37" s="85"/>
      <c r="F37" s="85"/>
      <c r="G37" s="85"/>
      <c r="H37" s="85"/>
      <c r="I37" s="85"/>
      <c r="J37" s="85"/>
      <c r="K37" s="85"/>
      <c r="L37" s="86"/>
      <c r="M37" s="16">
        <v>31</v>
      </c>
      <c r="N37" s="15">
        <v>12</v>
      </c>
      <c r="O37" s="15" t="s">
        <v>1</v>
      </c>
      <c r="P37" s="87"/>
      <c r="Q37" s="87"/>
      <c r="R37" s="87"/>
      <c r="S37" s="87"/>
      <c r="T37" s="87"/>
      <c r="U37" s="87"/>
      <c r="V37" s="87"/>
      <c r="W37" s="14">
        <v>0</v>
      </c>
      <c r="X37" s="13">
        <v>520</v>
      </c>
      <c r="Y37" s="83"/>
      <c r="Z37" s="83"/>
      <c r="AA37" s="83"/>
      <c r="AB37" s="84"/>
      <c r="AC37" s="13">
        <v>130.2</v>
      </c>
      <c r="AD37" s="53">
        <f t="shared" si="1"/>
        <v>25.038461538461537</v>
      </c>
      <c r="AE37" s="51">
        <v>554</v>
      </c>
      <c r="AF37" s="51">
        <v>138.6</v>
      </c>
      <c r="AG37" s="51">
        <f t="shared" si="2"/>
        <v>25.018050541516246</v>
      </c>
    </row>
    <row r="38" spans="1:33" ht="16.5" customHeight="1">
      <c r="A38" s="12"/>
      <c r="B38" s="85" t="s">
        <v>27</v>
      </c>
      <c r="C38" s="85"/>
      <c r="D38" s="85"/>
      <c r="E38" s="85"/>
      <c r="F38" s="85"/>
      <c r="G38" s="85"/>
      <c r="H38" s="85"/>
      <c r="I38" s="85"/>
      <c r="J38" s="85"/>
      <c r="K38" s="85"/>
      <c r="L38" s="86"/>
      <c r="M38" s="16">
        <v>31</v>
      </c>
      <c r="N38" s="15">
        <v>12</v>
      </c>
      <c r="O38" s="15">
        <v>2</v>
      </c>
      <c r="P38" s="87"/>
      <c r="Q38" s="87"/>
      <c r="R38" s="87"/>
      <c r="S38" s="87"/>
      <c r="T38" s="87"/>
      <c r="U38" s="87"/>
      <c r="V38" s="87"/>
      <c r="W38" s="14">
        <v>0</v>
      </c>
      <c r="X38" s="13">
        <v>520</v>
      </c>
      <c r="Y38" s="83"/>
      <c r="Z38" s="83"/>
      <c r="AA38" s="83"/>
      <c r="AB38" s="84"/>
      <c r="AC38" s="13">
        <v>130.2</v>
      </c>
      <c r="AD38" s="53">
        <f t="shared" si="1"/>
        <v>25.038461538461537</v>
      </c>
      <c r="AE38" s="51">
        <v>554</v>
      </c>
      <c r="AF38" s="51">
        <v>138.6</v>
      </c>
      <c r="AG38" s="51">
        <f t="shared" si="2"/>
        <v>25.018050541516246</v>
      </c>
    </row>
    <row r="39" spans="1:33" ht="21.75" customHeight="1">
      <c r="A39" s="12"/>
      <c r="B39" s="85" t="s">
        <v>26</v>
      </c>
      <c r="C39" s="85"/>
      <c r="D39" s="85"/>
      <c r="E39" s="85"/>
      <c r="F39" s="85"/>
      <c r="G39" s="85"/>
      <c r="H39" s="85"/>
      <c r="I39" s="85"/>
      <c r="J39" s="85"/>
      <c r="K39" s="85"/>
      <c r="L39" s="86"/>
      <c r="M39" s="16">
        <v>31</v>
      </c>
      <c r="N39" s="15">
        <v>13</v>
      </c>
      <c r="O39" s="15" t="s">
        <v>1</v>
      </c>
      <c r="P39" s="87"/>
      <c r="Q39" s="87"/>
      <c r="R39" s="87"/>
      <c r="S39" s="87"/>
      <c r="T39" s="87"/>
      <c r="U39" s="87"/>
      <c r="V39" s="87"/>
      <c r="W39" s="14">
        <v>0</v>
      </c>
      <c r="X39" s="13">
        <v>2560</v>
      </c>
      <c r="Y39" s="83"/>
      <c r="Z39" s="83"/>
      <c r="AA39" s="83"/>
      <c r="AB39" s="84"/>
      <c r="AC39" s="13">
        <v>255.97</v>
      </c>
      <c r="AD39" s="53">
        <f t="shared" si="1"/>
        <v>9.998828125</v>
      </c>
      <c r="AE39" s="51">
        <v>2550</v>
      </c>
      <c r="AF39" s="51">
        <v>272.138</v>
      </c>
      <c r="AG39" s="51">
        <f t="shared" si="2"/>
        <v>10.67207843137255</v>
      </c>
    </row>
    <row r="40" spans="1:33" ht="21.75" customHeight="1">
      <c r="A40" s="12"/>
      <c r="B40" s="85" t="s">
        <v>25</v>
      </c>
      <c r="C40" s="85"/>
      <c r="D40" s="85"/>
      <c r="E40" s="85"/>
      <c r="F40" s="85"/>
      <c r="G40" s="85"/>
      <c r="H40" s="85"/>
      <c r="I40" s="85"/>
      <c r="J40" s="85"/>
      <c r="K40" s="85"/>
      <c r="L40" s="86"/>
      <c r="M40" s="16">
        <v>31</v>
      </c>
      <c r="N40" s="15">
        <v>13</v>
      </c>
      <c r="O40" s="15">
        <v>1</v>
      </c>
      <c r="P40" s="87"/>
      <c r="Q40" s="87"/>
      <c r="R40" s="87"/>
      <c r="S40" s="87"/>
      <c r="T40" s="87"/>
      <c r="U40" s="87"/>
      <c r="V40" s="87"/>
      <c r="W40" s="14">
        <v>0</v>
      </c>
      <c r="X40" s="13">
        <v>2560</v>
      </c>
      <c r="Y40" s="83"/>
      <c r="Z40" s="83"/>
      <c r="AA40" s="83"/>
      <c r="AB40" s="84"/>
      <c r="AC40" s="13">
        <v>255.97</v>
      </c>
      <c r="AD40" s="53">
        <f t="shared" si="1"/>
        <v>9.998828125</v>
      </c>
      <c r="AE40" s="51">
        <v>2550</v>
      </c>
      <c r="AF40" s="51">
        <v>272.138</v>
      </c>
      <c r="AG40" s="51">
        <f t="shared" si="2"/>
        <v>10.67207843137255</v>
      </c>
    </row>
    <row r="41" spans="1:33" ht="32.25" customHeight="1">
      <c r="A41" s="12"/>
      <c r="B41" s="85" t="s">
        <v>24</v>
      </c>
      <c r="C41" s="85"/>
      <c r="D41" s="85"/>
      <c r="E41" s="85"/>
      <c r="F41" s="85"/>
      <c r="G41" s="85"/>
      <c r="H41" s="85"/>
      <c r="I41" s="85"/>
      <c r="J41" s="85"/>
      <c r="K41" s="85"/>
      <c r="L41" s="86"/>
      <c r="M41" s="16">
        <v>31</v>
      </c>
      <c r="N41" s="15">
        <v>14</v>
      </c>
      <c r="O41" s="15" t="s">
        <v>1</v>
      </c>
      <c r="P41" s="87"/>
      <c r="Q41" s="87"/>
      <c r="R41" s="87"/>
      <c r="S41" s="87"/>
      <c r="T41" s="87"/>
      <c r="U41" s="87"/>
      <c r="V41" s="87"/>
      <c r="W41" s="14">
        <v>0</v>
      </c>
      <c r="X41" s="13">
        <v>5038</v>
      </c>
      <c r="Y41" s="83"/>
      <c r="Z41" s="83"/>
      <c r="AA41" s="83"/>
      <c r="AB41" s="84"/>
      <c r="AC41" s="13">
        <v>1257.96</v>
      </c>
      <c r="AD41" s="53">
        <f t="shared" si="1"/>
        <v>24.96943231441048</v>
      </c>
      <c r="AE41" s="51">
        <v>12556</v>
      </c>
      <c r="AF41" s="51">
        <v>1645</v>
      </c>
      <c r="AG41" s="51">
        <f t="shared" si="2"/>
        <v>13.101306148454922</v>
      </c>
    </row>
    <row r="42" spans="1:33" ht="32.25" customHeight="1">
      <c r="A42" s="12"/>
      <c r="B42" s="85" t="s">
        <v>23</v>
      </c>
      <c r="C42" s="85"/>
      <c r="D42" s="85"/>
      <c r="E42" s="85"/>
      <c r="F42" s="85"/>
      <c r="G42" s="85"/>
      <c r="H42" s="85"/>
      <c r="I42" s="85"/>
      <c r="J42" s="85"/>
      <c r="K42" s="85"/>
      <c r="L42" s="86"/>
      <c r="M42" s="16">
        <v>31</v>
      </c>
      <c r="N42" s="15">
        <v>14</v>
      </c>
      <c r="O42" s="15">
        <v>1</v>
      </c>
      <c r="P42" s="87"/>
      <c r="Q42" s="87"/>
      <c r="R42" s="87"/>
      <c r="S42" s="87"/>
      <c r="T42" s="87"/>
      <c r="U42" s="87"/>
      <c r="V42" s="87"/>
      <c r="W42" s="14">
        <v>0</v>
      </c>
      <c r="X42" s="13">
        <v>5038</v>
      </c>
      <c r="Y42" s="83"/>
      <c r="Z42" s="83"/>
      <c r="AA42" s="83"/>
      <c r="AB42" s="84"/>
      <c r="AC42" s="13">
        <v>1257.96</v>
      </c>
      <c r="AD42" s="53">
        <f t="shared" si="1"/>
        <v>24.96943231441048</v>
      </c>
      <c r="AE42" s="51">
        <v>12556</v>
      </c>
      <c r="AF42" s="51">
        <v>1645</v>
      </c>
      <c r="AG42" s="51">
        <f t="shared" si="2"/>
        <v>13.101306148454922</v>
      </c>
    </row>
    <row r="43" spans="1:33" ht="16.5" customHeight="1">
      <c r="A43" s="12"/>
      <c r="B43" s="85" t="s">
        <v>22</v>
      </c>
      <c r="C43" s="85"/>
      <c r="D43" s="85"/>
      <c r="E43" s="85"/>
      <c r="F43" s="85"/>
      <c r="G43" s="85"/>
      <c r="H43" s="85"/>
      <c r="I43" s="85"/>
      <c r="J43" s="85"/>
      <c r="K43" s="85"/>
      <c r="L43" s="86"/>
      <c r="M43" s="16">
        <v>38</v>
      </c>
      <c r="N43" s="15" t="s">
        <v>1</v>
      </c>
      <c r="O43" s="15" t="s">
        <v>1</v>
      </c>
      <c r="P43" s="87"/>
      <c r="Q43" s="87"/>
      <c r="R43" s="87"/>
      <c r="S43" s="87"/>
      <c r="T43" s="87"/>
      <c r="U43" s="87"/>
      <c r="V43" s="87"/>
      <c r="W43" s="14">
        <v>0</v>
      </c>
      <c r="X43" s="13">
        <v>527.73</v>
      </c>
      <c r="Y43" s="83"/>
      <c r="Z43" s="83"/>
      <c r="AA43" s="83"/>
      <c r="AB43" s="84"/>
      <c r="AC43" s="13">
        <v>104.03</v>
      </c>
      <c r="AD43" s="53">
        <f t="shared" si="1"/>
        <v>19.712731889413146</v>
      </c>
      <c r="AE43" s="51">
        <v>0</v>
      </c>
      <c r="AF43" s="51">
        <v>0</v>
      </c>
      <c r="AG43" s="51">
        <v>0</v>
      </c>
    </row>
    <row r="44" spans="1:33" ht="16.5" customHeight="1">
      <c r="A44" s="12"/>
      <c r="B44" s="85" t="s">
        <v>16</v>
      </c>
      <c r="C44" s="85"/>
      <c r="D44" s="85"/>
      <c r="E44" s="85"/>
      <c r="F44" s="85"/>
      <c r="G44" s="85"/>
      <c r="H44" s="85"/>
      <c r="I44" s="85"/>
      <c r="J44" s="85"/>
      <c r="K44" s="85"/>
      <c r="L44" s="86"/>
      <c r="M44" s="16">
        <v>38</v>
      </c>
      <c r="N44" s="15">
        <v>1</v>
      </c>
      <c r="O44" s="15" t="s">
        <v>1</v>
      </c>
      <c r="P44" s="87"/>
      <c r="Q44" s="87"/>
      <c r="R44" s="87"/>
      <c r="S44" s="87"/>
      <c r="T44" s="87"/>
      <c r="U44" s="87"/>
      <c r="V44" s="87"/>
      <c r="W44" s="14">
        <v>0</v>
      </c>
      <c r="X44" s="13">
        <v>527.73</v>
      </c>
      <c r="Y44" s="83"/>
      <c r="Z44" s="83"/>
      <c r="AA44" s="83"/>
      <c r="AB44" s="84"/>
      <c r="AC44" s="13">
        <v>104.03</v>
      </c>
      <c r="AD44" s="53">
        <f t="shared" si="1"/>
        <v>19.712731889413146</v>
      </c>
      <c r="AE44" s="51">
        <v>0</v>
      </c>
      <c r="AF44" s="51">
        <v>0</v>
      </c>
      <c r="AG44" s="51">
        <v>0</v>
      </c>
    </row>
    <row r="45" spans="1:33" ht="32.25" customHeight="1">
      <c r="A45" s="12"/>
      <c r="B45" s="85" t="s">
        <v>21</v>
      </c>
      <c r="C45" s="85"/>
      <c r="D45" s="85"/>
      <c r="E45" s="85"/>
      <c r="F45" s="85"/>
      <c r="G45" s="85"/>
      <c r="H45" s="85"/>
      <c r="I45" s="85"/>
      <c r="J45" s="85"/>
      <c r="K45" s="85"/>
      <c r="L45" s="86"/>
      <c r="M45" s="16">
        <v>38</v>
      </c>
      <c r="N45" s="15">
        <v>1</v>
      </c>
      <c r="O45" s="15">
        <v>2</v>
      </c>
      <c r="P45" s="87"/>
      <c r="Q45" s="87"/>
      <c r="R45" s="87"/>
      <c r="S45" s="87"/>
      <c r="T45" s="87"/>
      <c r="U45" s="87"/>
      <c r="V45" s="87"/>
      <c r="W45" s="14">
        <v>0</v>
      </c>
      <c r="X45" s="13">
        <v>19.2</v>
      </c>
      <c r="Y45" s="83"/>
      <c r="Z45" s="83"/>
      <c r="AA45" s="83"/>
      <c r="AB45" s="84"/>
      <c r="AC45" s="13">
        <v>0</v>
      </c>
      <c r="AD45" s="53">
        <f t="shared" si="1"/>
        <v>0</v>
      </c>
      <c r="AE45" s="51">
        <v>0</v>
      </c>
      <c r="AF45" s="51">
        <v>0</v>
      </c>
      <c r="AG45" s="51">
        <v>0</v>
      </c>
    </row>
    <row r="46" spans="1:33" ht="42.75" customHeight="1">
      <c r="A46" s="12"/>
      <c r="B46" s="85" t="s">
        <v>20</v>
      </c>
      <c r="C46" s="85"/>
      <c r="D46" s="85"/>
      <c r="E46" s="85"/>
      <c r="F46" s="85"/>
      <c r="G46" s="85"/>
      <c r="H46" s="85"/>
      <c r="I46" s="85"/>
      <c r="J46" s="85"/>
      <c r="K46" s="85"/>
      <c r="L46" s="86"/>
      <c r="M46" s="16">
        <v>38</v>
      </c>
      <c r="N46" s="15">
        <v>1</v>
      </c>
      <c r="O46" s="15">
        <v>3</v>
      </c>
      <c r="P46" s="87"/>
      <c r="Q46" s="87"/>
      <c r="R46" s="87"/>
      <c r="S46" s="87"/>
      <c r="T46" s="87"/>
      <c r="U46" s="87"/>
      <c r="V46" s="87"/>
      <c r="W46" s="14">
        <v>0</v>
      </c>
      <c r="X46" s="13">
        <v>508.53</v>
      </c>
      <c r="Y46" s="83"/>
      <c r="Z46" s="83"/>
      <c r="AA46" s="83"/>
      <c r="AB46" s="84"/>
      <c r="AC46" s="13">
        <v>104.03</v>
      </c>
      <c r="AD46" s="53">
        <f t="shared" si="1"/>
        <v>20.45700351994966</v>
      </c>
      <c r="AE46" s="51">
        <v>0</v>
      </c>
      <c r="AF46" s="51">
        <v>0</v>
      </c>
      <c r="AG46" s="51">
        <v>0</v>
      </c>
    </row>
    <row r="47" spans="1:33" ht="21.75" customHeight="1">
      <c r="A47" s="12"/>
      <c r="B47" s="85" t="s">
        <v>19</v>
      </c>
      <c r="C47" s="85"/>
      <c r="D47" s="85"/>
      <c r="E47" s="85"/>
      <c r="F47" s="85"/>
      <c r="G47" s="85"/>
      <c r="H47" s="85"/>
      <c r="I47" s="85"/>
      <c r="J47" s="85"/>
      <c r="K47" s="85"/>
      <c r="L47" s="86"/>
      <c r="M47" s="16">
        <v>39</v>
      </c>
      <c r="N47" s="15" t="s">
        <v>1</v>
      </c>
      <c r="O47" s="15" t="s">
        <v>1</v>
      </c>
      <c r="P47" s="87"/>
      <c r="Q47" s="87"/>
      <c r="R47" s="87"/>
      <c r="S47" s="87"/>
      <c r="T47" s="87"/>
      <c r="U47" s="87"/>
      <c r="V47" s="87"/>
      <c r="W47" s="14">
        <v>0</v>
      </c>
      <c r="X47" s="13">
        <v>1861.79</v>
      </c>
      <c r="Y47" s="83"/>
      <c r="Z47" s="83"/>
      <c r="AA47" s="83"/>
      <c r="AB47" s="84"/>
      <c r="AC47" s="13">
        <v>657.75</v>
      </c>
      <c r="AD47" s="53">
        <f t="shared" si="1"/>
        <v>35.32890390430715</v>
      </c>
      <c r="AE47" s="51">
        <v>87.8</v>
      </c>
      <c r="AF47" s="51">
        <v>34.25</v>
      </c>
      <c r="AG47" s="51">
        <f t="shared" si="2"/>
        <v>39.00911161731207</v>
      </c>
    </row>
    <row r="48" spans="1:33" ht="16.5" customHeight="1">
      <c r="A48" s="12"/>
      <c r="B48" s="85" t="s">
        <v>16</v>
      </c>
      <c r="C48" s="85"/>
      <c r="D48" s="85"/>
      <c r="E48" s="85"/>
      <c r="F48" s="85"/>
      <c r="G48" s="85"/>
      <c r="H48" s="85"/>
      <c r="I48" s="85"/>
      <c r="J48" s="85"/>
      <c r="K48" s="85"/>
      <c r="L48" s="86"/>
      <c r="M48" s="16">
        <v>39</v>
      </c>
      <c r="N48" s="15">
        <v>1</v>
      </c>
      <c r="O48" s="15" t="s">
        <v>1</v>
      </c>
      <c r="P48" s="87"/>
      <c r="Q48" s="87"/>
      <c r="R48" s="87"/>
      <c r="S48" s="87"/>
      <c r="T48" s="87"/>
      <c r="U48" s="87"/>
      <c r="V48" s="87"/>
      <c r="W48" s="14">
        <v>0</v>
      </c>
      <c r="X48" s="13">
        <v>1861.79</v>
      </c>
      <c r="Y48" s="83"/>
      <c r="Z48" s="83"/>
      <c r="AA48" s="83"/>
      <c r="AB48" s="84"/>
      <c r="AC48" s="13">
        <v>657.75</v>
      </c>
      <c r="AD48" s="53">
        <f t="shared" si="1"/>
        <v>35.32890390430715</v>
      </c>
      <c r="AE48" s="51">
        <v>87.8</v>
      </c>
      <c r="AF48" s="51">
        <v>34.25</v>
      </c>
      <c r="AG48" s="51">
        <f t="shared" si="2"/>
        <v>39.00911161731207</v>
      </c>
    </row>
    <row r="49" spans="1:33" ht="32.25" customHeight="1">
      <c r="A49" s="12"/>
      <c r="B49" s="85" t="s">
        <v>18</v>
      </c>
      <c r="C49" s="85"/>
      <c r="D49" s="85"/>
      <c r="E49" s="85"/>
      <c r="F49" s="85"/>
      <c r="G49" s="85"/>
      <c r="H49" s="85"/>
      <c r="I49" s="85"/>
      <c r="J49" s="85"/>
      <c r="K49" s="85"/>
      <c r="L49" s="86"/>
      <c r="M49" s="16">
        <v>39</v>
      </c>
      <c r="N49" s="15">
        <v>1</v>
      </c>
      <c r="O49" s="15">
        <v>6</v>
      </c>
      <c r="P49" s="87"/>
      <c r="Q49" s="87"/>
      <c r="R49" s="87"/>
      <c r="S49" s="87"/>
      <c r="T49" s="87"/>
      <c r="U49" s="87"/>
      <c r="V49" s="87"/>
      <c r="W49" s="14">
        <v>0</v>
      </c>
      <c r="X49" s="13">
        <v>1861.79</v>
      </c>
      <c r="Y49" s="83"/>
      <c r="Z49" s="83"/>
      <c r="AA49" s="83"/>
      <c r="AB49" s="84"/>
      <c r="AC49" s="13">
        <v>657.75</v>
      </c>
      <c r="AD49" s="53">
        <f t="shared" si="1"/>
        <v>35.32890390430715</v>
      </c>
      <c r="AE49" s="51">
        <v>87.8</v>
      </c>
      <c r="AF49" s="51">
        <v>34.25</v>
      </c>
      <c r="AG49" s="51">
        <f t="shared" si="2"/>
        <v>39.00911161731207</v>
      </c>
    </row>
    <row r="50" spans="1:33" ht="32.25" customHeight="1">
      <c r="A50" s="12"/>
      <c r="B50" s="85" t="s">
        <v>17</v>
      </c>
      <c r="C50" s="85"/>
      <c r="D50" s="85"/>
      <c r="E50" s="85"/>
      <c r="F50" s="85"/>
      <c r="G50" s="85"/>
      <c r="H50" s="85"/>
      <c r="I50" s="85"/>
      <c r="J50" s="85"/>
      <c r="K50" s="85"/>
      <c r="L50" s="86"/>
      <c r="M50" s="16">
        <v>40</v>
      </c>
      <c r="N50" s="15" t="s">
        <v>1</v>
      </c>
      <c r="O50" s="15" t="s">
        <v>1</v>
      </c>
      <c r="P50" s="87"/>
      <c r="Q50" s="87"/>
      <c r="R50" s="87"/>
      <c r="S50" s="87"/>
      <c r="T50" s="87"/>
      <c r="U50" s="87"/>
      <c r="V50" s="87"/>
      <c r="W50" s="14">
        <v>0</v>
      </c>
      <c r="X50" s="13">
        <v>324473.42</v>
      </c>
      <c r="Y50" s="83"/>
      <c r="Z50" s="83"/>
      <c r="AA50" s="83"/>
      <c r="AB50" s="84"/>
      <c r="AC50" s="13">
        <v>62483.21</v>
      </c>
      <c r="AD50" s="53">
        <f t="shared" si="1"/>
        <v>19.25680383927904</v>
      </c>
      <c r="AE50" s="51">
        <f>AE51+AE53+AE55+AE61+AE63+AE66</f>
        <v>316615.52400000003</v>
      </c>
      <c r="AF50" s="51">
        <f>AF51+AF53+AF55+AF61+AF63+AF66</f>
        <v>62211.795</v>
      </c>
      <c r="AG50" s="51">
        <f t="shared" si="2"/>
        <v>19.649003376094722</v>
      </c>
    </row>
    <row r="51" spans="1:33" ht="16.5" customHeight="1">
      <c r="A51" s="12"/>
      <c r="B51" s="85" t="s">
        <v>16</v>
      </c>
      <c r="C51" s="85"/>
      <c r="D51" s="85"/>
      <c r="E51" s="85"/>
      <c r="F51" s="85"/>
      <c r="G51" s="85"/>
      <c r="H51" s="85"/>
      <c r="I51" s="85"/>
      <c r="J51" s="85"/>
      <c r="K51" s="85"/>
      <c r="L51" s="86"/>
      <c r="M51" s="16">
        <v>40</v>
      </c>
      <c r="N51" s="15">
        <v>1</v>
      </c>
      <c r="O51" s="15" t="s">
        <v>1</v>
      </c>
      <c r="P51" s="87"/>
      <c r="Q51" s="87"/>
      <c r="R51" s="87"/>
      <c r="S51" s="87"/>
      <c r="T51" s="87"/>
      <c r="U51" s="87"/>
      <c r="V51" s="87"/>
      <c r="W51" s="14">
        <v>0</v>
      </c>
      <c r="X51" s="13">
        <v>33.57</v>
      </c>
      <c r="Y51" s="83"/>
      <c r="Z51" s="83"/>
      <c r="AA51" s="83"/>
      <c r="AB51" s="84"/>
      <c r="AC51" s="13">
        <v>0</v>
      </c>
      <c r="AD51" s="53">
        <f t="shared" si="1"/>
        <v>0</v>
      </c>
      <c r="AE51" s="51">
        <v>33.9</v>
      </c>
      <c r="AF51" s="51">
        <v>17.609</v>
      </c>
      <c r="AG51" s="51">
        <f t="shared" si="2"/>
        <v>51.94395280235989</v>
      </c>
    </row>
    <row r="52" spans="1:33" ht="16.5" customHeight="1">
      <c r="A52" s="12"/>
      <c r="B52" s="85" t="s">
        <v>15</v>
      </c>
      <c r="C52" s="85"/>
      <c r="D52" s="85"/>
      <c r="E52" s="85"/>
      <c r="F52" s="85"/>
      <c r="G52" s="85"/>
      <c r="H52" s="85"/>
      <c r="I52" s="85"/>
      <c r="J52" s="85"/>
      <c r="K52" s="85"/>
      <c r="L52" s="86"/>
      <c r="M52" s="16">
        <v>40</v>
      </c>
      <c r="N52" s="15">
        <v>1</v>
      </c>
      <c r="O52" s="15">
        <v>13</v>
      </c>
      <c r="P52" s="87"/>
      <c r="Q52" s="87"/>
      <c r="R52" s="87"/>
      <c r="S52" s="87"/>
      <c r="T52" s="87"/>
      <c r="U52" s="87"/>
      <c r="V52" s="87"/>
      <c r="W52" s="14">
        <v>0</v>
      </c>
      <c r="X52" s="13">
        <v>33.57</v>
      </c>
      <c r="Y52" s="83"/>
      <c r="Z52" s="83"/>
      <c r="AA52" s="83"/>
      <c r="AB52" s="84"/>
      <c r="AC52" s="13">
        <v>0</v>
      </c>
      <c r="AD52" s="53">
        <f t="shared" si="1"/>
        <v>0</v>
      </c>
      <c r="AE52" s="51">
        <v>33.9</v>
      </c>
      <c r="AF52" s="51">
        <v>17.609</v>
      </c>
      <c r="AG52" s="51">
        <f t="shared" si="2"/>
        <v>51.94395280235989</v>
      </c>
    </row>
    <row r="53" spans="1:33" ht="16.5" customHeight="1">
      <c r="A53" s="12"/>
      <c r="B53" s="85" t="s">
        <v>14</v>
      </c>
      <c r="C53" s="85"/>
      <c r="D53" s="85"/>
      <c r="E53" s="85"/>
      <c r="F53" s="85"/>
      <c r="G53" s="85"/>
      <c r="H53" s="85"/>
      <c r="I53" s="85"/>
      <c r="J53" s="85"/>
      <c r="K53" s="85"/>
      <c r="L53" s="86"/>
      <c r="M53" s="16">
        <v>40</v>
      </c>
      <c r="N53" s="15">
        <v>4</v>
      </c>
      <c r="O53" s="15" t="s">
        <v>1</v>
      </c>
      <c r="P53" s="87"/>
      <c r="Q53" s="87"/>
      <c r="R53" s="87"/>
      <c r="S53" s="87"/>
      <c r="T53" s="87"/>
      <c r="U53" s="87"/>
      <c r="V53" s="87"/>
      <c r="W53" s="14">
        <v>0</v>
      </c>
      <c r="X53" s="13">
        <v>250</v>
      </c>
      <c r="Y53" s="83"/>
      <c r="Z53" s="83"/>
      <c r="AA53" s="83"/>
      <c r="AB53" s="84"/>
      <c r="AC53" s="13">
        <v>0</v>
      </c>
      <c r="AD53" s="53">
        <f t="shared" si="1"/>
        <v>0</v>
      </c>
      <c r="AE53" s="51">
        <v>300</v>
      </c>
      <c r="AF53" s="51">
        <v>0</v>
      </c>
      <c r="AG53" s="51">
        <f t="shared" si="2"/>
        <v>0</v>
      </c>
    </row>
    <row r="54" spans="1:33" ht="16.5" customHeight="1">
      <c r="A54" s="12"/>
      <c r="B54" s="85" t="s">
        <v>13</v>
      </c>
      <c r="C54" s="85"/>
      <c r="D54" s="85"/>
      <c r="E54" s="85"/>
      <c r="F54" s="85"/>
      <c r="G54" s="85"/>
      <c r="H54" s="85"/>
      <c r="I54" s="85"/>
      <c r="J54" s="85"/>
      <c r="K54" s="85"/>
      <c r="L54" s="86"/>
      <c r="M54" s="16">
        <v>40</v>
      </c>
      <c r="N54" s="15">
        <v>4</v>
      </c>
      <c r="O54" s="15">
        <v>1</v>
      </c>
      <c r="P54" s="87"/>
      <c r="Q54" s="87"/>
      <c r="R54" s="87"/>
      <c r="S54" s="87"/>
      <c r="T54" s="87"/>
      <c r="U54" s="87"/>
      <c r="V54" s="87"/>
      <c r="W54" s="14">
        <v>0</v>
      </c>
      <c r="X54" s="13">
        <v>250</v>
      </c>
      <c r="Y54" s="83"/>
      <c r="Z54" s="83"/>
      <c r="AA54" s="83"/>
      <c r="AB54" s="84"/>
      <c r="AC54" s="13">
        <v>0</v>
      </c>
      <c r="AD54" s="53">
        <f t="shared" si="1"/>
        <v>0</v>
      </c>
      <c r="AE54" s="51">
        <v>300</v>
      </c>
      <c r="AF54" s="51">
        <v>0</v>
      </c>
      <c r="AG54" s="51">
        <f t="shared" si="2"/>
        <v>0</v>
      </c>
    </row>
    <row r="55" spans="1:33" ht="16.5" customHeight="1">
      <c r="A55" s="12"/>
      <c r="B55" s="85" t="s">
        <v>12</v>
      </c>
      <c r="C55" s="85"/>
      <c r="D55" s="85"/>
      <c r="E55" s="85"/>
      <c r="F55" s="85"/>
      <c r="G55" s="85"/>
      <c r="H55" s="85"/>
      <c r="I55" s="85"/>
      <c r="J55" s="85"/>
      <c r="K55" s="85"/>
      <c r="L55" s="86"/>
      <c r="M55" s="16">
        <v>40</v>
      </c>
      <c r="N55" s="15">
        <v>7</v>
      </c>
      <c r="O55" s="15" t="s">
        <v>1</v>
      </c>
      <c r="P55" s="87"/>
      <c r="Q55" s="87"/>
      <c r="R55" s="87"/>
      <c r="S55" s="87"/>
      <c r="T55" s="87"/>
      <c r="U55" s="87"/>
      <c r="V55" s="87"/>
      <c r="W55" s="14">
        <v>0</v>
      </c>
      <c r="X55" s="13">
        <v>312051.62</v>
      </c>
      <c r="Y55" s="83"/>
      <c r="Z55" s="83"/>
      <c r="AA55" s="83"/>
      <c r="AB55" s="84"/>
      <c r="AC55" s="13">
        <v>59954.25</v>
      </c>
      <c r="AD55" s="53">
        <f t="shared" si="1"/>
        <v>19.21292701508808</v>
      </c>
      <c r="AE55" s="51">
        <v>303382.559</v>
      </c>
      <c r="AF55" s="51">
        <v>60129.982</v>
      </c>
      <c r="AG55" s="51">
        <f t="shared" si="2"/>
        <v>19.81985457509441</v>
      </c>
    </row>
    <row r="56" spans="1:33" ht="16.5" customHeight="1">
      <c r="A56" s="12"/>
      <c r="B56" s="85" t="s">
        <v>11</v>
      </c>
      <c r="C56" s="85"/>
      <c r="D56" s="85"/>
      <c r="E56" s="85"/>
      <c r="F56" s="85"/>
      <c r="G56" s="85"/>
      <c r="H56" s="85"/>
      <c r="I56" s="85"/>
      <c r="J56" s="85"/>
      <c r="K56" s="85"/>
      <c r="L56" s="86"/>
      <c r="M56" s="16">
        <v>40</v>
      </c>
      <c r="N56" s="15">
        <v>7</v>
      </c>
      <c r="O56" s="15">
        <v>1</v>
      </c>
      <c r="P56" s="87"/>
      <c r="Q56" s="87"/>
      <c r="R56" s="87"/>
      <c r="S56" s="87"/>
      <c r="T56" s="87"/>
      <c r="U56" s="87"/>
      <c r="V56" s="87"/>
      <c r="W56" s="14">
        <v>0</v>
      </c>
      <c r="X56" s="13">
        <v>98820.79</v>
      </c>
      <c r="Y56" s="83"/>
      <c r="Z56" s="83"/>
      <c r="AA56" s="83"/>
      <c r="AB56" s="84"/>
      <c r="AC56" s="13">
        <v>18720.6</v>
      </c>
      <c r="AD56" s="53">
        <f t="shared" si="1"/>
        <v>18.943989417611416</v>
      </c>
      <c r="AE56" s="51">
        <v>92612.485</v>
      </c>
      <c r="AF56" s="51">
        <v>17348.868</v>
      </c>
      <c r="AG56" s="51">
        <f t="shared" si="2"/>
        <v>18.732752932825417</v>
      </c>
    </row>
    <row r="57" spans="1:33" ht="16.5" customHeight="1">
      <c r="A57" s="12"/>
      <c r="B57" s="85" t="s">
        <v>10</v>
      </c>
      <c r="C57" s="85"/>
      <c r="D57" s="85"/>
      <c r="E57" s="85"/>
      <c r="F57" s="85"/>
      <c r="G57" s="85"/>
      <c r="H57" s="85"/>
      <c r="I57" s="85"/>
      <c r="J57" s="85"/>
      <c r="K57" s="85"/>
      <c r="L57" s="86"/>
      <c r="M57" s="16">
        <v>40</v>
      </c>
      <c r="N57" s="15">
        <v>7</v>
      </c>
      <c r="O57" s="15">
        <v>2</v>
      </c>
      <c r="P57" s="87"/>
      <c r="Q57" s="87"/>
      <c r="R57" s="87"/>
      <c r="S57" s="87"/>
      <c r="T57" s="87"/>
      <c r="U57" s="87"/>
      <c r="V57" s="87"/>
      <c r="W57" s="14">
        <v>0</v>
      </c>
      <c r="X57" s="13">
        <v>158393.29</v>
      </c>
      <c r="Y57" s="83"/>
      <c r="Z57" s="83"/>
      <c r="AA57" s="83"/>
      <c r="AB57" s="84"/>
      <c r="AC57" s="13">
        <v>27875.75</v>
      </c>
      <c r="AD57" s="53">
        <f t="shared" si="1"/>
        <v>17.59907253646919</v>
      </c>
      <c r="AE57" s="51">
        <v>149342.256</v>
      </c>
      <c r="AF57" s="51">
        <v>28903.79</v>
      </c>
      <c r="AG57" s="51">
        <f t="shared" si="2"/>
        <v>19.354060112765406</v>
      </c>
    </row>
    <row r="58" spans="1:33" ht="16.5" customHeight="1">
      <c r="A58" s="12"/>
      <c r="B58" s="85" t="s">
        <v>9</v>
      </c>
      <c r="C58" s="85"/>
      <c r="D58" s="85"/>
      <c r="E58" s="85"/>
      <c r="F58" s="85"/>
      <c r="G58" s="85"/>
      <c r="H58" s="85"/>
      <c r="I58" s="85"/>
      <c r="J58" s="85"/>
      <c r="K58" s="85"/>
      <c r="L58" s="86"/>
      <c r="M58" s="16">
        <v>40</v>
      </c>
      <c r="N58" s="15">
        <v>7</v>
      </c>
      <c r="O58" s="15">
        <v>3</v>
      </c>
      <c r="P58" s="87"/>
      <c r="Q58" s="87"/>
      <c r="R58" s="87"/>
      <c r="S58" s="87"/>
      <c r="T58" s="87"/>
      <c r="U58" s="87"/>
      <c r="V58" s="87"/>
      <c r="W58" s="14">
        <v>0</v>
      </c>
      <c r="X58" s="13">
        <v>43264.97</v>
      </c>
      <c r="Y58" s="83"/>
      <c r="Z58" s="83"/>
      <c r="AA58" s="83"/>
      <c r="AB58" s="84"/>
      <c r="AC58" s="13">
        <v>10302.94</v>
      </c>
      <c r="AD58" s="53">
        <f t="shared" si="1"/>
        <v>23.813584061193154</v>
      </c>
      <c r="AE58" s="51">
        <v>43263.807</v>
      </c>
      <c r="AF58" s="51">
        <v>10332.561</v>
      </c>
      <c r="AG58" s="51">
        <f t="shared" si="2"/>
        <v>23.882690212629694</v>
      </c>
    </row>
    <row r="59" spans="1:33" ht="16.5" customHeight="1">
      <c r="A59" s="12"/>
      <c r="B59" s="85" t="s">
        <v>8</v>
      </c>
      <c r="C59" s="85"/>
      <c r="D59" s="85"/>
      <c r="E59" s="85"/>
      <c r="F59" s="85"/>
      <c r="G59" s="85"/>
      <c r="H59" s="85"/>
      <c r="I59" s="85"/>
      <c r="J59" s="85"/>
      <c r="K59" s="85"/>
      <c r="L59" s="86"/>
      <c r="M59" s="16">
        <v>40</v>
      </c>
      <c r="N59" s="15">
        <v>7</v>
      </c>
      <c r="O59" s="15">
        <v>7</v>
      </c>
      <c r="P59" s="87"/>
      <c r="Q59" s="87"/>
      <c r="R59" s="87"/>
      <c r="S59" s="87"/>
      <c r="T59" s="87"/>
      <c r="U59" s="87"/>
      <c r="V59" s="87"/>
      <c r="W59" s="14">
        <v>0</v>
      </c>
      <c r="X59" s="13">
        <v>1149</v>
      </c>
      <c r="Y59" s="83"/>
      <c r="Z59" s="83"/>
      <c r="AA59" s="83"/>
      <c r="AB59" s="84"/>
      <c r="AC59" s="13">
        <v>13</v>
      </c>
      <c r="AD59" s="53">
        <f t="shared" si="1"/>
        <v>1.1314186248912097</v>
      </c>
      <c r="AE59" s="51">
        <v>1269.645</v>
      </c>
      <c r="AF59" s="51">
        <v>26</v>
      </c>
      <c r="AG59" s="51">
        <f t="shared" si="2"/>
        <v>2.0478165156401986</v>
      </c>
    </row>
    <row r="60" spans="1:33" ht="16.5" customHeight="1">
      <c r="A60" s="12"/>
      <c r="B60" s="85" t="s">
        <v>7</v>
      </c>
      <c r="C60" s="85"/>
      <c r="D60" s="85"/>
      <c r="E60" s="85"/>
      <c r="F60" s="85"/>
      <c r="G60" s="85"/>
      <c r="H60" s="85"/>
      <c r="I60" s="85"/>
      <c r="J60" s="85"/>
      <c r="K60" s="85"/>
      <c r="L60" s="86"/>
      <c r="M60" s="16">
        <v>40</v>
      </c>
      <c r="N60" s="15">
        <v>7</v>
      </c>
      <c r="O60" s="15">
        <v>9</v>
      </c>
      <c r="P60" s="87"/>
      <c r="Q60" s="87"/>
      <c r="R60" s="87"/>
      <c r="S60" s="87"/>
      <c r="T60" s="87"/>
      <c r="U60" s="87"/>
      <c r="V60" s="87"/>
      <c r="W60" s="14">
        <v>0</v>
      </c>
      <c r="X60" s="13">
        <v>10423.58</v>
      </c>
      <c r="Y60" s="83"/>
      <c r="Z60" s="83"/>
      <c r="AA60" s="83"/>
      <c r="AB60" s="84"/>
      <c r="AC60" s="13">
        <v>3041.96</v>
      </c>
      <c r="AD60" s="53">
        <f t="shared" si="1"/>
        <v>29.183447529543592</v>
      </c>
      <c r="AE60" s="51">
        <v>16894.365</v>
      </c>
      <c r="AF60" s="51">
        <v>3518.761</v>
      </c>
      <c r="AG60" s="51">
        <f t="shared" si="2"/>
        <v>20.828015731872725</v>
      </c>
    </row>
    <row r="61" spans="1:33" ht="16.5" customHeight="1">
      <c r="A61" s="12"/>
      <c r="B61" s="85" t="s">
        <v>32</v>
      </c>
      <c r="C61" s="85"/>
      <c r="D61" s="85"/>
      <c r="E61" s="85"/>
      <c r="F61" s="85"/>
      <c r="G61" s="85"/>
      <c r="H61" s="85"/>
      <c r="I61" s="85"/>
      <c r="J61" s="85"/>
      <c r="K61" s="85"/>
      <c r="L61" s="86"/>
      <c r="M61" s="16">
        <v>40</v>
      </c>
      <c r="N61" s="15">
        <v>8</v>
      </c>
      <c r="O61" s="15"/>
      <c r="P61" s="54"/>
      <c r="Q61" s="54"/>
      <c r="R61" s="54"/>
      <c r="S61" s="54"/>
      <c r="T61" s="54"/>
      <c r="U61" s="54"/>
      <c r="V61" s="54"/>
      <c r="W61" s="14"/>
      <c r="X61" s="13">
        <v>0</v>
      </c>
      <c r="Y61" s="55"/>
      <c r="Z61" s="55"/>
      <c r="AA61" s="55"/>
      <c r="AB61" s="13"/>
      <c r="AC61" s="13">
        <v>0</v>
      </c>
      <c r="AD61" s="53">
        <v>0</v>
      </c>
      <c r="AE61" s="51">
        <v>3602.948</v>
      </c>
      <c r="AF61" s="51">
        <v>0</v>
      </c>
      <c r="AG61" s="51">
        <f t="shared" si="2"/>
        <v>0</v>
      </c>
    </row>
    <row r="62" spans="1:33" ht="16.5" customHeight="1">
      <c r="A62" s="12"/>
      <c r="B62" s="85" t="s">
        <v>31</v>
      </c>
      <c r="C62" s="85"/>
      <c r="D62" s="85"/>
      <c r="E62" s="85"/>
      <c r="F62" s="85"/>
      <c r="G62" s="85"/>
      <c r="H62" s="85"/>
      <c r="I62" s="85"/>
      <c r="J62" s="85"/>
      <c r="K62" s="85"/>
      <c r="L62" s="86"/>
      <c r="M62" s="16">
        <v>40</v>
      </c>
      <c r="N62" s="15">
        <v>8</v>
      </c>
      <c r="O62" s="15">
        <v>1</v>
      </c>
      <c r="P62" s="54"/>
      <c r="Q62" s="54"/>
      <c r="R62" s="54"/>
      <c r="S62" s="54"/>
      <c r="T62" s="54"/>
      <c r="U62" s="54"/>
      <c r="V62" s="54"/>
      <c r="W62" s="14"/>
      <c r="X62" s="13">
        <v>0</v>
      </c>
      <c r="Y62" s="55"/>
      <c r="Z62" s="55"/>
      <c r="AA62" s="55"/>
      <c r="AB62" s="13"/>
      <c r="AC62" s="13">
        <v>0</v>
      </c>
      <c r="AD62" s="53">
        <v>0</v>
      </c>
      <c r="AE62" s="51">
        <v>3602.948</v>
      </c>
      <c r="AF62" s="51">
        <v>0</v>
      </c>
      <c r="AG62" s="51">
        <f t="shared" si="2"/>
        <v>0</v>
      </c>
    </row>
    <row r="63" spans="1:33" ht="16.5" customHeight="1">
      <c r="A63" s="12"/>
      <c r="B63" s="85" t="s">
        <v>6</v>
      </c>
      <c r="C63" s="85"/>
      <c r="D63" s="85"/>
      <c r="E63" s="85"/>
      <c r="F63" s="85"/>
      <c r="G63" s="85"/>
      <c r="H63" s="85"/>
      <c r="I63" s="85"/>
      <c r="J63" s="85"/>
      <c r="K63" s="85"/>
      <c r="L63" s="86"/>
      <c r="M63" s="16">
        <v>40</v>
      </c>
      <c r="N63" s="15">
        <v>10</v>
      </c>
      <c r="O63" s="15" t="s">
        <v>1</v>
      </c>
      <c r="P63" s="87"/>
      <c r="Q63" s="87"/>
      <c r="R63" s="87"/>
      <c r="S63" s="87"/>
      <c r="T63" s="87"/>
      <c r="U63" s="87"/>
      <c r="V63" s="87"/>
      <c r="W63" s="14">
        <v>0</v>
      </c>
      <c r="X63" s="13">
        <v>11824.38</v>
      </c>
      <c r="Y63" s="83"/>
      <c r="Z63" s="83"/>
      <c r="AA63" s="83"/>
      <c r="AB63" s="84"/>
      <c r="AC63" s="13">
        <v>2442.69</v>
      </c>
      <c r="AD63" s="53">
        <f t="shared" si="1"/>
        <v>20.658081015664248</v>
      </c>
      <c r="AE63" s="51">
        <v>8886.667</v>
      </c>
      <c r="AF63" s="51">
        <v>1949.396</v>
      </c>
      <c r="AG63" s="51">
        <f t="shared" si="2"/>
        <v>21.936188224449054</v>
      </c>
    </row>
    <row r="64" spans="1:33" ht="16.5" customHeight="1">
      <c r="A64" s="12"/>
      <c r="B64" s="85" t="s">
        <v>5</v>
      </c>
      <c r="C64" s="85"/>
      <c r="D64" s="85"/>
      <c r="E64" s="85"/>
      <c r="F64" s="85"/>
      <c r="G64" s="85"/>
      <c r="H64" s="85"/>
      <c r="I64" s="85"/>
      <c r="J64" s="85"/>
      <c r="K64" s="85"/>
      <c r="L64" s="86"/>
      <c r="M64" s="16">
        <v>40</v>
      </c>
      <c r="N64" s="15">
        <v>10</v>
      </c>
      <c r="O64" s="15">
        <v>3</v>
      </c>
      <c r="P64" s="87"/>
      <c r="Q64" s="87"/>
      <c r="R64" s="87"/>
      <c r="S64" s="87"/>
      <c r="T64" s="87"/>
      <c r="U64" s="87"/>
      <c r="V64" s="87"/>
      <c r="W64" s="14">
        <v>0</v>
      </c>
      <c r="X64" s="13">
        <v>7715.6</v>
      </c>
      <c r="Y64" s="83"/>
      <c r="Z64" s="83"/>
      <c r="AA64" s="83"/>
      <c r="AB64" s="84"/>
      <c r="AC64" s="13">
        <v>1087.66</v>
      </c>
      <c r="AD64" s="53">
        <f t="shared" si="1"/>
        <v>14.096894603141688</v>
      </c>
      <c r="AE64" s="51">
        <v>5789.667</v>
      </c>
      <c r="AF64" s="51">
        <v>1243.211</v>
      </c>
      <c r="AG64" s="51">
        <f t="shared" si="2"/>
        <v>21.472927544882978</v>
      </c>
    </row>
    <row r="65" spans="1:33" ht="16.5" customHeight="1">
      <c r="A65" s="12"/>
      <c r="B65" s="85" t="s">
        <v>4</v>
      </c>
      <c r="C65" s="85"/>
      <c r="D65" s="85"/>
      <c r="E65" s="85"/>
      <c r="F65" s="85"/>
      <c r="G65" s="85"/>
      <c r="H65" s="85"/>
      <c r="I65" s="85"/>
      <c r="J65" s="85"/>
      <c r="K65" s="85"/>
      <c r="L65" s="86"/>
      <c r="M65" s="16">
        <v>40</v>
      </c>
      <c r="N65" s="15">
        <v>10</v>
      </c>
      <c r="O65" s="15">
        <v>4</v>
      </c>
      <c r="P65" s="87"/>
      <c r="Q65" s="87"/>
      <c r="R65" s="87"/>
      <c r="S65" s="87"/>
      <c r="T65" s="87"/>
      <c r="U65" s="87"/>
      <c r="V65" s="87"/>
      <c r="W65" s="14">
        <v>0</v>
      </c>
      <c r="X65" s="13">
        <v>4108.78</v>
      </c>
      <c r="Y65" s="83"/>
      <c r="Z65" s="83"/>
      <c r="AA65" s="83"/>
      <c r="AB65" s="84"/>
      <c r="AC65" s="13">
        <v>1355.03</v>
      </c>
      <c r="AD65" s="53">
        <f t="shared" si="1"/>
        <v>32.97888911063625</v>
      </c>
      <c r="AE65" s="51">
        <v>3097</v>
      </c>
      <c r="AF65" s="51">
        <v>706.185</v>
      </c>
      <c r="AG65" s="51">
        <f t="shared" si="2"/>
        <v>22.802227962544396</v>
      </c>
    </row>
    <row r="66" spans="1:33" ht="16.5" customHeight="1">
      <c r="A66" s="12"/>
      <c r="B66" s="85" t="s">
        <v>3</v>
      </c>
      <c r="C66" s="85"/>
      <c r="D66" s="85"/>
      <c r="E66" s="85"/>
      <c r="F66" s="85"/>
      <c r="G66" s="85"/>
      <c r="H66" s="85"/>
      <c r="I66" s="85"/>
      <c r="J66" s="85"/>
      <c r="K66" s="85"/>
      <c r="L66" s="86"/>
      <c r="M66" s="16">
        <v>40</v>
      </c>
      <c r="N66" s="15">
        <v>11</v>
      </c>
      <c r="O66" s="15" t="s">
        <v>1</v>
      </c>
      <c r="P66" s="87"/>
      <c r="Q66" s="87"/>
      <c r="R66" s="87"/>
      <c r="S66" s="87"/>
      <c r="T66" s="87"/>
      <c r="U66" s="87"/>
      <c r="V66" s="87"/>
      <c r="W66" s="14">
        <v>0</v>
      </c>
      <c r="X66" s="13">
        <v>313.85</v>
      </c>
      <c r="Y66" s="83"/>
      <c r="Z66" s="83"/>
      <c r="AA66" s="83"/>
      <c r="AB66" s="84"/>
      <c r="AC66" s="13">
        <v>86.26</v>
      </c>
      <c r="AD66" s="53">
        <f t="shared" si="1"/>
        <v>27.484467102118845</v>
      </c>
      <c r="AE66" s="51">
        <v>409.45</v>
      </c>
      <c r="AF66" s="51">
        <v>114.808</v>
      </c>
      <c r="AG66" s="51">
        <f t="shared" si="2"/>
        <v>28.0395652704848</v>
      </c>
    </row>
    <row r="67" spans="1:33" ht="16.5" customHeight="1" thickBot="1">
      <c r="A67" s="12"/>
      <c r="B67" s="103" t="s">
        <v>2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4"/>
      <c r="M67" s="11">
        <v>40</v>
      </c>
      <c r="N67" s="10">
        <v>11</v>
      </c>
      <c r="O67" s="10">
        <v>1</v>
      </c>
      <c r="P67" s="105"/>
      <c r="Q67" s="105"/>
      <c r="R67" s="105"/>
      <c r="S67" s="105"/>
      <c r="T67" s="105"/>
      <c r="U67" s="105"/>
      <c r="V67" s="105"/>
      <c r="W67" s="9">
        <v>0</v>
      </c>
      <c r="X67" s="8">
        <v>313.85</v>
      </c>
      <c r="Y67" s="106"/>
      <c r="Z67" s="106"/>
      <c r="AA67" s="106"/>
      <c r="AB67" s="107"/>
      <c r="AC67" s="8">
        <v>86.26</v>
      </c>
      <c r="AD67" s="75">
        <f t="shared" si="1"/>
        <v>27.484467102118845</v>
      </c>
      <c r="AE67" s="77">
        <v>409.45</v>
      </c>
      <c r="AF67" s="77">
        <v>114.808</v>
      </c>
      <c r="AG67" s="77">
        <f t="shared" si="2"/>
        <v>28.0395652704848</v>
      </c>
    </row>
    <row r="68" spans="1:33" ht="19.5" customHeight="1" thickBot="1">
      <c r="A68" s="6"/>
      <c r="B68" s="72" t="s">
        <v>75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 t="s">
        <v>1</v>
      </c>
      <c r="O68" s="71" t="s">
        <v>1</v>
      </c>
      <c r="P68" s="6"/>
      <c r="Q68" s="6"/>
      <c r="R68" s="6"/>
      <c r="S68" s="7"/>
      <c r="T68" s="7"/>
      <c r="U68" s="7"/>
      <c r="V68" s="7"/>
      <c r="W68" s="7">
        <v>0</v>
      </c>
      <c r="X68" s="73">
        <v>484258.79</v>
      </c>
      <c r="Y68" s="7"/>
      <c r="Z68" s="1"/>
      <c r="AA68" s="7"/>
      <c r="AB68" s="7"/>
      <c r="AC68" s="74">
        <v>77997.62</v>
      </c>
      <c r="AD68" s="76">
        <f t="shared" si="1"/>
        <v>16.106598705208842</v>
      </c>
      <c r="AE68" s="78">
        <f>AE8+AE43+AE47+AE50</f>
        <v>454216.693</v>
      </c>
      <c r="AF68" s="78">
        <f>AF8+AF43+AF47+AF50</f>
        <v>76103.349</v>
      </c>
      <c r="AG68" s="78">
        <f t="shared" si="2"/>
        <v>16.75485515456386</v>
      </c>
    </row>
    <row r="69" spans="1:30" ht="11.25" customHeight="1">
      <c r="A69" s="5" t="s">
        <v>0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4">
        <v>0</v>
      </c>
      <c r="T69" s="4">
        <v>0</v>
      </c>
      <c r="U69" s="4">
        <v>0</v>
      </c>
      <c r="V69" s="4">
        <v>0</v>
      </c>
      <c r="W69" s="3">
        <v>0</v>
      </c>
      <c r="X69" s="3"/>
      <c r="Y69" s="3"/>
      <c r="Z69" s="1"/>
      <c r="AA69" s="3"/>
      <c r="AB69" s="3"/>
      <c r="AC69" s="1"/>
      <c r="AD69" s="1"/>
    </row>
    <row r="70" spans="1:3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</sheetData>
  <mergeCells count="179">
    <mergeCell ref="B67:L67"/>
    <mergeCell ref="P67:V67"/>
    <mergeCell ref="Y67:AB67"/>
    <mergeCell ref="B64:L64"/>
    <mergeCell ref="P64:V64"/>
    <mergeCell ref="Y64:AB64"/>
    <mergeCell ref="B65:L65"/>
    <mergeCell ref="P65:V65"/>
    <mergeCell ref="Y65:AB65"/>
    <mergeCell ref="B66:L66"/>
    <mergeCell ref="B54:L54"/>
    <mergeCell ref="P54:V54"/>
    <mergeCell ref="Y54:AB54"/>
    <mergeCell ref="B56:L56"/>
    <mergeCell ref="P56:V56"/>
    <mergeCell ref="Y56:AB56"/>
    <mergeCell ref="P55:V55"/>
    <mergeCell ref="Y55:AB55"/>
    <mergeCell ref="P58:V58"/>
    <mergeCell ref="Y58:AB58"/>
    <mergeCell ref="P66:V66"/>
    <mergeCell ref="Y66:AB66"/>
    <mergeCell ref="B10:L10"/>
    <mergeCell ref="P10:V10"/>
    <mergeCell ref="Y10:AB10"/>
    <mergeCell ref="B11:L11"/>
    <mergeCell ref="P11:V11"/>
    <mergeCell ref="Y11:AB11"/>
    <mergeCell ref="B12:L12"/>
    <mergeCell ref="B55:L55"/>
    <mergeCell ref="Y13:AB13"/>
    <mergeCell ref="B15:L15"/>
    <mergeCell ref="P15:V15"/>
    <mergeCell ref="Y15:AB15"/>
    <mergeCell ref="B17:L17"/>
    <mergeCell ref="P17:V17"/>
    <mergeCell ref="Y17:AB17"/>
    <mergeCell ref="B16:L16"/>
    <mergeCell ref="P16:V16"/>
    <mergeCell ref="Y16:AB16"/>
    <mergeCell ref="B19:L19"/>
    <mergeCell ref="P19:V19"/>
    <mergeCell ref="Y19:AB19"/>
    <mergeCell ref="B20:L20"/>
    <mergeCell ref="B63:L63"/>
    <mergeCell ref="P63:V63"/>
    <mergeCell ref="Y63:AB63"/>
    <mergeCell ref="B57:L57"/>
    <mergeCell ref="P57:V57"/>
    <mergeCell ref="Y57:AB57"/>
    <mergeCell ref="B58:L58"/>
    <mergeCell ref="B61:L61"/>
    <mergeCell ref="B62:L62"/>
    <mergeCell ref="B59:L59"/>
    <mergeCell ref="P59:V59"/>
    <mergeCell ref="Y59:AB59"/>
    <mergeCell ref="B60:L60"/>
    <mergeCell ref="P60:V60"/>
    <mergeCell ref="Y60:AB60"/>
    <mergeCell ref="B53:L53"/>
    <mergeCell ref="P53:V53"/>
    <mergeCell ref="Y53:AB53"/>
    <mergeCell ref="B44:L44"/>
    <mergeCell ref="P44:V44"/>
    <mergeCell ref="Y44:AB44"/>
    <mergeCell ref="B48:L48"/>
    <mergeCell ref="P48:V48"/>
    <mergeCell ref="Y48:AB48"/>
    <mergeCell ref="B46:L46"/>
    <mergeCell ref="B45:L45"/>
    <mergeCell ref="P45:V45"/>
    <mergeCell ref="Y45:AB45"/>
    <mergeCell ref="B49:L49"/>
    <mergeCell ref="P49:V49"/>
    <mergeCell ref="Y49:AB49"/>
    <mergeCell ref="B52:L52"/>
    <mergeCell ref="P52:V52"/>
    <mergeCell ref="Y52:AB52"/>
    <mergeCell ref="B51:L51"/>
    <mergeCell ref="P51:V51"/>
    <mergeCell ref="Y51:AB51"/>
    <mergeCell ref="B37:L37"/>
    <mergeCell ref="P37:V37"/>
    <mergeCell ref="Y37:AB37"/>
    <mergeCell ref="B36:L36"/>
    <mergeCell ref="P36:V36"/>
    <mergeCell ref="Y36:AB36"/>
    <mergeCell ref="P46:V46"/>
    <mergeCell ref="Y46:AB46"/>
    <mergeCell ref="B39:L39"/>
    <mergeCell ref="P39:V39"/>
    <mergeCell ref="Y39:AB39"/>
    <mergeCell ref="B41:L41"/>
    <mergeCell ref="P41:V41"/>
    <mergeCell ref="Y41:AB41"/>
    <mergeCell ref="Y43:AB43"/>
    <mergeCell ref="B38:L38"/>
    <mergeCell ref="P38:V38"/>
    <mergeCell ref="Y38:AB38"/>
    <mergeCell ref="B40:L40"/>
    <mergeCell ref="P40:V40"/>
    <mergeCell ref="Y40:AB40"/>
    <mergeCell ref="B42:L42"/>
    <mergeCell ref="P42:V42"/>
    <mergeCell ref="Y42:AB42"/>
    <mergeCell ref="B30:L30"/>
    <mergeCell ref="P30:V30"/>
    <mergeCell ref="Y30:AB30"/>
    <mergeCell ref="B29:L29"/>
    <mergeCell ref="P29:V29"/>
    <mergeCell ref="Y29:AB29"/>
    <mergeCell ref="B35:L35"/>
    <mergeCell ref="P35:V35"/>
    <mergeCell ref="Y35:AB35"/>
    <mergeCell ref="B31:L31"/>
    <mergeCell ref="P31:V31"/>
    <mergeCell ref="Y31:AB31"/>
    <mergeCell ref="B32:L32"/>
    <mergeCell ref="P32:V32"/>
    <mergeCell ref="Y32:AB32"/>
    <mergeCell ref="B33:L33"/>
    <mergeCell ref="P33:V33"/>
    <mergeCell ref="Y33:AB33"/>
    <mergeCell ref="B34:L34"/>
    <mergeCell ref="P34:V34"/>
    <mergeCell ref="Y34:AB34"/>
    <mergeCell ref="B26:L26"/>
    <mergeCell ref="P26:V26"/>
    <mergeCell ref="Y26:AB26"/>
    <mergeCell ref="B23:L23"/>
    <mergeCell ref="P23:V23"/>
    <mergeCell ref="Y23:AB23"/>
    <mergeCell ref="B24:L24"/>
    <mergeCell ref="B28:L28"/>
    <mergeCell ref="P28:V28"/>
    <mergeCell ref="Y28:AB28"/>
    <mergeCell ref="P24:V24"/>
    <mergeCell ref="Y24:AB24"/>
    <mergeCell ref="B25:L25"/>
    <mergeCell ref="P25:V25"/>
    <mergeCell ref="Y25:AB25"/>
    <mergeCell ref="B27:L27"/>
    <mergeCell ref="P27:V27"/>
    <mergeCell ref="Y27:AB27"/>
    <mergeCell ref="P9:V9"/>
    <mergeCell ref="Y9:AB9"/>
    <mergeCell ref="B14:L14"/>
    <mergeCell ref="P14:V14"/>
    <mergeCell ref="Y14:AB14"/>
    <mergeCell ref="P12:V12"/>
    <mergeCell ref="B22:L22"/>
    <mergeCell ref="P22:V22"/>
    <mergeCell ref="Y22:AB22"/>
    <mergeCell ref="P20:V20"/>
    <mergeCell ref="Y20:AB20"/>
    <mergeCell ref="L2:AG2"/>
    <mergeCell ref="M3:AE3"/>
    <mergeCell ref="Y47:AB47"/>
    <mergeCell ref="B50:L50"/>
    <mergeCell ref="P50:V50"/>
    <mergeCell ref="Y50:AB50"/>
    <mergeCell ref="AE5:AG5"/>
    <mergeCell ref="X5:AD5"/>
    <mergeCell ref="B47:L47"/>
    <mergeCell ref="P47:V47"/>
    <mergeCell ref="M5:Q5"/>
    <mergeCell ref="B21:L21"/>
    <mergeCell ref="Y12:AB12"/>
    <mergeCell ref="B13:L13"/>
    <mergeCell ref="P13:V13"/>
    <mergeCell ref="B8:L8"/>
    <mergeCell ref="P8:V8"/>
    <mergeCell ref="Y8:AB8"/>
    <mergeCell ref="B43:L43"/>
    <mergeCell ref="P43:V43"/>
    <mergeCell ref="B18:L18"/>
    <mergeCell ref="P18:V18"/>
    <mergeCell ref="Y18:AB18"/>
    <mergeCell ref="B9:L9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2021-05-24T11:25:59Z</cp:lastPrinted>
  <dcterms:created xsi:type="dcterms:W3CDTF">2021-05-24T06:42:51Z</dcterms:created>
  <dcterms:modified xsi:type="dcterms:W3CDTF">2021-08-13T10:52:38Z</dcterms:modified>
  <cp:category/>
  <cp:version/>
  <cp:contentType/>
  <cp:contentStatus/>
</cp:coreProperties>
</file>