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27795" windowHeight="14385" activeTab="0"/>
  </bookViews>
  <sheets>
    <sheet name="КП по доходам_1" sheetId="1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<sst xmlns="http://schemas.openxmlformats.org/spreadsheetml/2006/main" count="628" uniqueCount="426">
  <si>
    <t>68,99</t>
  </si>
  <si>
    <t>Итого:</t>
  </si>
  <si>
    <t>Всего доходов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</si>
  <si>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</si>
  <si>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1 16 11 050 01 0000 140</t>
  </si>
  <si>
    <t>825</t>
  </si>
  <si>
    <t>423,48</t>
  </si>
  <si>
    <t>82511611050010000140</t>
  </si>
  <si>
    <t>100,23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</si>
  <si>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</si>
  <si>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82511610123010051140</t>
  </si>
  <si>
    <t>1 16 10 123 01 0051 140</t>
  </si>
  <si>
    <t>369,61</t>
  </si>
  <si>
    <t>Министерство природных ресурсов и экологии Республики Карелия</t>
  </si>
  <si>
    <t/>
  </si>
  <si>
    <t>79,70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</si>
  <si>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</si>
  <si>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82211601203010000140</t>
  </si>
  <si>
    <t>1 16 01 203 01 0000 140</t>
  </si>
  <si>
    <t>822</t>
  </si>
  <si>
    <t>132,96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</si>
  <si>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</si>
  <si>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82211601193010000140</t>
  </si>
  <si>
    <t>1 16 01 193 01 0000 140</t>
  </si>
  <si>
    <t>75,04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</si>
  <si>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</si>
  <si>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82211601173010000140</t>
  </si>
  <si>
    <t>1 16 01 173 01 0000 140</t>
  </si>
  <si>
    <t>100,00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</si>
  <si>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</si>
  <si>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82211601163010000140</t>
  </si>
  <si>
    <t>1 16 01 163 01 0000 140</t>
  </si>
  <si>
    <t>100,50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</si>
  <si>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</si>
  <si>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82211601153010000140</t>
  </si>
  <si>
    <t>1 16 01 153 01 0000 140</t>
  </si>
  <si>
    <t>166,67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</si>
  <si>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</si>
  <si>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82211601143010000140</t>
  </si>
  <si>
    <t>1 16 01 143 01 0000 140</t>
  </si>
  <si>
    <t>750,00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</si>
  <si>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</si>
  <si>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82211601133010000140</t>
  </si>
  <si>
    <t>1 16 01 133 01 0000 140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</si>
  <si>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</si>
  <si>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82211601113010000140</t>
  </si>
  <si>
    <t>1 16 01 113 01 0000 140</t>
  </si>
  <si>
    <t>342,86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</si>
  <si>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</si>
  <si>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82211601083010000140</t>
  </si>
  <si>
    <t>1 16 01 083 01 0000 140</t>
  </si>
  <si>
    <t>107,93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</si>
  <si>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</si>
  <si>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82211601073010000140</t>
  </si>
  <si>
    <t>1 16 01 073 01 0000 140</t>
  </si>
  <si>
    <t>80,91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</si>
  <si>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</si>
  <si>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82211601063010000140</t>
  </si>
  <si>
    <t>1 16 01 063 01 0000 140</t>
  </si>
  <si>
    <t>133,33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</si>
  <si>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</si>
  <si>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82211601053010000140</t>
  </si>
  <si>
    <t>1 16 01 053 01 0000 140</t>
  </si>
  <si>
    <t>104,09</t>
  </si>
  <si>
    <t>Управление Республики Карелия по обеспечению деятельности мировых судей</t>
  </si>
  <si>
    <t>98,20</t>
  </si>
  <si>
    <t>32211610123010051140</t>
  </si>
  <si>
    <t>322</t>
  </si>
  <si>
    <t>Федеральная служба судебных приставов</t>
  </si>
  <si>
    <t>169,50</t>
  </si>
  <si>
    <t>18811610123010051140</t>
  </si>
  <si>
    <t>188</t>
  </si>
  <si>
    <t xml:space="preserve"> Министерство внутренних дел Российской Федерации</t>
  </si>
  <si>
    <t>Нет плана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</si>
  <si>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</si>
  <si>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18211610129010000140</t>
  </si>
  <si>
    <t>1 16 10 129 01 0000 140</t>
  </si>
  <si>
    <t>182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</si>
  <si>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</si>
  <si>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18210803010011060110</t>
  </si>
  <si>
    <t>18210803010010000110</t>
  </si>
  <si>
    <t>1 08 03 010 01 1060 110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</si>
  <si>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</si>
  <si>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18210803010011050110</t>
  </si>
  <si>
    <t>1 08 03 010 01 1050 110</t>
  </si>
  <si>
    <t>0,00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</si>
  <si>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</si>
  <si>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1 08 03 010 01 0000 110</t>
  </si>
  <si>
    <t>Налог, взимаемый в связи с применением патентной системы налогообложения</t>
  </si>
  <si>
    <t>18210504020022100110</t>
  </si>
  <si>
    <t>18210504020020000110</t>
  </si>
  <si>
    <t>1 05 04 020 02 2100 110</t>
  </si>
  <si>
    <t>114,07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</si>
  <si>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</si>
  <si>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18210504020021000110</t>
  </si>
  <si>
    <t>1 05 04 020 02 1000 110</t>
  </si>
  <si>
    <t>Налог</t>
  </si>
  <si>
    <t>18210503020012100110</t>
  </si>
  <si>
    <t>18210503020010000110</t>
  </si>
  <si>
    <t>18210503000010000110</t>
  </si>
  <si>
    <t>1 05 03 020 01 2100 110</t>
  </si>
  <si>
    <t>Единый сельскохозяйственный налог</t>
  </si>
  <si>
    <t>18210503010012100110</t>
  </si>
  <si>
    <t>18210503010010000110</t>
  </si>
  <si>
    <t>1 05 03 010 01 2100 110</t>
  </si>
  <si>
    <t>74,49</t>
  </si>
  <si>
    <t>18210503010011000110</t>
  </si>
  <si>
    <t>1 05 03 010 01 1000 110</t>
  </si>
  <si>
    <t>Единый налог на вмененный доход для отдельных видов деятельности (за налоговые периоды, истекшие до 1 января 2011 года) (пени)</t>
  </si>
  <si>
    <t>18210502020022100110</t>
  </si>
  <si>
    <t>18210502020020000110</t>
  </si>
  <si>
    <t>18210502000020000110</t>
  </si>
  <si>
    <t>1 05 02 020 02 2100 110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</si>
  <si>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</si>
  <si>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18210502020021000110</t>
  </si>
  <si>
    <t>1 05 02 020 02 1000 110</t>
  </si>
  <si>
    <t>Единый налог на вмененный доход для отдельных видов дестельности (штрафы)</t>
  </si>
  <si>
    <t>18210502010023000110</t>
  </si>
  <si>
    <t>18210502010020000110</t>
  </si>
  <si>
    <t>1 05 02 010 02 3000 110</t>
  </si>
  <si>
    <t>Единый налог на вмененный доход для отдельных видов деятельности (пени)</t>
  </si>
  <si>
    <t>18210502010022100110</t>
  </si>
  <si>
    <t>1 05 02 010 02 2100 110</t>
  </si>
  <si>
    <t>99,15</t>
  </si>
  <si>
    <t>Единый налог на вмененный доход для отдельных видов деятельности</t>
  </si>
  <si>
    <t>18210502010021000110</t>
  </si>
  <si>
    <t>1 05 02 010 02 1000 110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</si>
  <si>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</si>
  <si>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18210102080012100110</t>
  </si>
  <si>
    <t>1 01 02 080 01 2100 110</t>
  </si>
  <si>
    <t>129,86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</si>
  <si>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</si>
  <si>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18210102080011000110</t>
  </si>
  <si>
    <t>1 01 02 080 01 1000 110</t>
  </si>
  <si>
    <t>66,70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</si>
  <si>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</si>
  <si>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</si>
  <si>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18210102040010000110</t>
  </si>
  <si>
    <t>18210102000010000110</t>
  </si>
  <si>
    <t>1 01 02 040 01 1000 110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</si>
  <si>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(штрафы)</t>
  </si>
  <si>
    <t>18210102030013000110</t>
  </si>
  <si>
    <t>18210102030010000110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</si>
  <si>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</si>
  <si>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</si>
  <si>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</si>
  <si>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1 01 02 030 01 2100 110</t>
  </si>
  <si>
    <t>97,37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</si>
  <si>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</si>
  <si>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18210102030011000110</t>
  </si>
  <si>
    <t>1 01 02 030 01 1000 110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</si>
  <si>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
(штрафы)</t>
  </si>
  <si>
    <t>18210102020013000110</t>
  </si>
  <si>
    <t>18210102020010000110</t>
  </si>
  <si>
    <t>1 01 02 020 01 3000 110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</si>
  <si>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
(пени)</t>
  </si>
  <si>
    <t>18210102020012100110</t>
  </si>
  <si>
    <t>1 01 02 020 01 2100 110</t>
  </si>
  <si>
    <t>7,56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</si>
  <si>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</si>
  <si>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</si>
  <si>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1 01 02 020 01 1000 110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</si>
  <si>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(прочие поступления)</t>
  </si>
  <si>
    <t>18210102010014000110</t>
  </si>
  <si>
    <t>18210102010010000110</t>
  </si>
  <si>
    <t>1 01 02 010 01 4000 110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</si>
  <si>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(штрафы)</t>
  </si>
  <si>
    <t>18210102010013000110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</si>
  <si>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</si>
  <si>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(пени)</t>
  </si>
  <si>
    <t>18210102010012100110</t>
  </si>
  <si>
    <t>1 01 02 010 01 2100 110</t>
  </si>
  <si>
    <t>73,72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</si>
  <si>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</si>
  <si>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</si>
  <si>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1 01 02 010 01 1000 110</t>
  </si>
  <si>
    <t>75,83</t>
  </si>
  <si>
    <t>Федеральная налоговая служба</t>
  </si>
  <si>
    <t>14111610123010051140</t>
  </si>
  <si>
    <t>141</t>
  </si>
  <si>
    <t>Федеральная служба по надзору в сфере защиты прав потребителей и благополучия человека</t>
  </si>
  <si>
    <t>90,21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</si>
  <si>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</si>
  <si>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</si>
  <si>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10010302260010000110</t>
  </si>
  <si>
    <t>10010302000010000110</t>
  </si>
  <si>
    <t>1 03 02 261 01 0000 110</t>
  </si>
  <si>
    <t>100</t>
  </si>
  <si>
    <t>76,51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</si>
  <si>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</si>
  <si>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</si>
  <si>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10010302250010000110</t>
  </si>
  <si>
    <t>1 03 02 251 01 0000 110</t>
  </si>
  <si>
    <t>91,31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</si>
  <si>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</si>
  <si>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</si>
  <si>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10010302240010000110</t>
  </si>
  <si>
    <t>1 03 02 241 01 0000 110</t>
  </si>
  <si>
    <t>73,25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</si>
  <si>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</si>
  <si>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</si>
  <si>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10010302230010000110</t>
  </si>
  <si>
    <t>1 03 02 231 01 0000 110</t>
  </si>
  <si>
    <t>74,15</t>
  </si>
  <si>
    <t xml:space="preserve">Управление Федерального Казначейства </t>
  </si>
  <si>
    <t>07611610123010051140</t>
  </si>
  <si>
    <t>076</t>
  </si>
  <si>
    <t>Федеральное агентство по рыболовству</t>
  </si>
  <si>
    <t>64,87</t>
  </si>
  <si>
    <t>ооо</t>
  </si>
  <si>
    <t>04811201041016000120</t>
  </si>
  <si>
    <t>04811201041010000120</t>
  </si>
  <si>
    <t>1 12 01 041 01 6000 120</t>
  </si>
  <si>
    <t>048</t>
  </si>
  <si>
    <t>70,68</t>
  </si>
  <si>
    <t>Плата за сброс загрязняющих веществ в водные объекты</t>
  </si>
  <si>
    <t>04811201030016000120</t>
  </si>
  <si>
    <t>04811201000010000120</t>
  </si>
  <si>
    <t>1 12 01 030 01 6000 120</t>
  </si>
  <si>
    <t>201,65</t>
  </si>
  <si>
    <t>Плата за выбросы загрязняющих веществ в атмосферный воздух стационарными объектами</t>
  </si>
  <si>
    <t>04811201010016000120</t>
  </si>
  <si>
    <t>1 12 01 010 01 6000 120</t>
  </si>
  <si>
    <t>70,32</t>
  </si>
  <si>
    <t>Федеральная служба по надзору в сфере природопользования</t>
  </si>
  <si>
    <t>67,84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</si>
  <si>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</si>
  <si>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04020245303050000150</t>
  </si>
  <si>
    <t>2 02 45 303 05 0000 150</t>
  </si>
  <si>
    <t>040</t>
  </si>
  <si>
    <t>70,25</t>
  </si>
  <si>
    <t>Прочие субвенции бюджетам муниципальных районов</t>
  </si>
  <si>
    <t>04020239999050000150</t>
  </si>
  <si>
    <t>2 02 39 999 05 0000 150</t>
  </si>
  <si>
    <t>79,20</t>
  </si>
  <si>
    <t>Субвенции бюджетам муниципальных районов на выполнение передаваемых полномочий субъектов Российской Федерации</t>
  </si>
  <si>
    <t>04020230024050000150</t>
  </si>
  <si>
    <t>2 02 30 024 05 0000 150</t>
  </si>
  <si>
    <t>55,03</t>
  </si>
  <si>
    <t>Прочие субсидии бюджетам муниципальных районов</t>
  </si>
  <si>
    <t>04020229999050000150</t>
  </si>
  <si>
    <t>2 02 29 999 05 0000 150</t>
  </si>
  <si>
    <t>32,31</t>
  </si>
  <si>
    <t>Субсидии бюджетам муниципальных районов на поддержку отрасли культуры</t>
  </si>
  <si>
    <t>04020225519050000150</t>
  </si>
  <si>
    <t>2 02 25 519 05 0000 150</t>
  </si>
  <si>
    <t>29,14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</si>
  <si>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</si>
  <si>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04020225304050000150</t>
  </si>
  <si>
    <t>2 02 25 304 05 0000 150</t>
  </si>
  <si>
    <t>95,76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</si>
  <si>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</si>
  <si>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04011607010050000140</t>
  </si>
  <si>
    <t>1 16 07 010 05 0000 140</t>
  </si>
  <si>
    <t>98,94</t>
  </si>
  <si>
    <t>Прочие доходы от компенсации затрат бюджетов муниципальных районов</t>
  </si>
  <si>
    <t>04011302995050000130</t>
  </si>
  <si>
    <t>1 13 02 995 05 0000 130</t>
  </si>
  <si>
    <t>59,32</t>
  </si>
  <si>
    <t>Прочие доходы от оказания платных услуг (работ) получателями средств бюджетов муниципальных районов</t>
  </si>
  <si>
    <t>04011301995050000130</t>
  </si>
  <si>
    <t>1 13 01 995 05 0000 130</t>
  </si>
  <si>
    <t>67,58</t>
  </si>
  <si>
    <t>Муниципальное учреждение "Районное управление образования и по делам молодежи"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</si>
  <si>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</si>
  <si>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03121960010050000150</t>
  </si>
  <si>
    <t>2 19 60 010 05 0000 150</t>
  </si>
  <si>
    <t>031</t>
  </si>
  <si>
    <t>Доходы бюджетов муниципальных районов от возврата бюджетными учреждениями остатков субсидий прошлых лет</t>
  </si>
  <si>
    <t>03121805010050000150</t>
  </si>
  <si>
    <t>2 18 05 010 05 0000 150</t>
  </si>
  <si>
    <t>43,96</t>
  </si>
  <si>
    <t>Прочие безвозмездные поступления в бюджеты муниципальных районов</t>
  </si>
  <si>
    <t>03120705030050000150</t>
  </si>
  <si>
    <t>2 07 05 030 05 0000 150</t>
  </si>
  <si>
    <t>15,76</t>
  </si>
  <si>
    <t>Прочие межбюджетные трансферты, передаваемые бюджетам муниципальных районов</t>
  </si>
  <si>
    <t>03120249999050000150</t>
  </si>
  <si>
    <t>2 02 49 999 05 0000 150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</si>
  <si>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</si>
  <si>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03120240014050000150</t>
  </si>
  <si>
    <t>2 02 40 014 05 0000 150</t>
  </si>
  <si>
    <t>68,48</t>
  </si>
  <si>
    <t>Единая субвенция бюджетам муниципальных районов из бюджета субъекта Российской Федерации</t>
  </si>
  <si>
    <t>03120236900050000150</t>
  </si>
  <si>
    <t>2 02 36 900 05 0000 150</t>
  </si>
  <si>
    <t>Субвенции бюджетам муниципальных районов на проведение Всероссийской переписи населения 2020 года</t>
  </si>
  <si>
    <t>03120235469050000150</t>
  </si>
  <si>
    <t>2 02 35 469 05 0000 150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</si>
  <si>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</si>
  <si>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03120235120050000150</t>
  </si>
  <si>
    <t>2 02 35 120 05 0000 150</t>
  </si>
  <si>
    <t>70,21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</si>
  <si>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</si>
  <si>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03120235118050000150</t>
  </si>
  <si>
    <t>2 02 35 118 05 0000 150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</si>
  <si>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</si>
  <si>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03120235082050000150</t>
  </si>
  <si>
    <t>2 02 35 082 05 0000 150</t>
  </si>
  <si>
    <t>79,28</t>
  </si>
  <si>
    <t>03120230024050000150</t>
  </si>
  <si>
    <t>36,50</t>
  </si>
  <si>
    <t>03120229999050000150</t>
  </si>
  <si>
    <t>44,82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</si>
  <si>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</si>
  <si>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03120225299050000150</t>
  </si>
  <si>
    <t>2 02 25 299 05 0000 150</t>
  </si>
  <si>
    <t>60,14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</si>
  <si>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</si>
  <si>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03120220302050000150</t>
  </si>
  <si>
    <t>2 02 20 302 05 0000 150</t>
  </si>
  <si>
    <t>60,00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</si>
  <si>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</si>
  <si>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03120220299050000150</t>
  </si>
  <si>
    <t>2 02 20 299 05 0000 150</t>
  </si>
  <si>
    <t>Прочие дотации</t>
  </si>
  <si>
    <t>03120219999050000150</t>
  </si>
  <si>
    <t>2 02 19 999 05 0000 150</t>
  </si>
  <si>
    <t>Дотации бюджетам муниципальных районов на поддержку мер по обеспечению сбалансированности бюджетов</t>
  </si>
  <si>
    <t>03120215002050000150</t>
  </si>
  <si>
    <t>2 02 15 002 05 0000 150</t>
  </si>
  <si>
    <t>75,01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</si>
  <si>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</si>
  <si>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03120215001050000150</t>
  </si>
  <si>
    <t>2 02 15 001 05 0000 150</t>
  </si>
  <si>
    <t>Невыясненные поступления, зачисляемые в бюджеты муниципальных районов</t>
  </si>
  <si>
    <t>03111701050050000180</t>
  </si>
  <si>
    <t>03111701050050000000</t>
  </si>
  <si>
    <t>1 17 01 050 05 0000 180</t>
  </si>
  <si>
    <t>95,90</t>
  </si>
  <si>
    <t>03111610123010051140</t>
  </si>
  <si>
    <t>134,72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</si>
  <si>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</si>
  <si>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03111610032050000140</t>
  </si>
  <si>
    <t>1 16 10 032 05 0000 140</t>
  </si>
  <si>
    <t>99,85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</si>
  <si>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</si>
  <si>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03111607090050000140</t>
  </si>
  <si>
    <t>1 16 07 090 05 0000 140</t>
  </si>
  <si>
    <t>3,29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</si>
  <si>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</si>
  <si>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03111602020020000140</t>
  </si>
  <si>
    <t>1 16 02 020 02 0000 140</t>
  </si>
  <si>
    <t>103,43</t>
  </si>
  <si>
    <t>03111601203010000140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</si>
  <si>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</si>
  <si>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03111601154010000140</t>
  </si>
  <si>
    <t>1 16 01 154 01 0000 140</t>
  </si>
  <si>
    <t>150,00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</si>
  <si>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</si>
  <si>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03111601074010000140</t>
  </si>
  <si>
    <t>1 16 01 074 01 0000 140</t>
  </si>
  <si>
    <t>88,37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</si>
  <si>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</si>
  <si>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03111406013130000430</t>
  </si>
  <si>
    <t>1 14 06 013 13 0000 430</t>
  </si>
  <si>
    <t>96,66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</si>
  <si>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</si>
  <si>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03111406013050000430</t>
  </si>
  <si>
    <t>1 14 06 013 05 0000 430</t>
  </si>
  <si>
    <t>4,16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</si>
  <si>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</si>
  <si>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03111402053050000410</t>
  </si>
  <si>
    <t>1 14 02 053 05 0000 410</t>
  </si>
  <si>
    <t>98,18</t>
  </si>
  <si>
    <t>03111302995050000130</t>
  </si>
  <si>
    <t>23,68</t>
  </si>
  <si>
    <t>Доходы, поступающие в порядке возмещения расходов, понесенных в связи с эксплуатацией имущества муниципальных районов</t>
  </si>
  <si>
    <t>03111302065050000130</t>
  </si>
  <si>
    <t>1 13 02 065 05 0000 130</t>
  </si>
  <si>
    <t>69,13</t>
  </si>
  <si>
    <t>03111301995050000130</t>
  </si>
  <si>
    <t>95,56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</si>
  <si>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</si>
  <si>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03111109045050000120</t>
  </si>
  <si>
    <t>1 11 09 045 05 0000 120</t>
  </si>
  <si>
    <t>98,27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</si>
  <si>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</si>
  <si>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03111107015050000120</t>
  </si>
  <si>
    <t>1 11 07 015 05 0000 120</t>
  </si>
  <si>
    <t>71,29</t>
  </si>
  <si>
    <t>Доходы от сдачи в аренду имущества, составляющего казну муниципальных районов (за исключением земельных участков)</t>
  </si>
  <si>
    <t>03111105075050000120</t>
  </si>
  <si>
    <t>1 11 05 075 05 0000 120</t>
  </si>
  <si>
    <t>96,34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</si>
  <si>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</si>
  <si>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03111105013130000120</t>
  </si>
  <si>
    <t>1 11 05 013 13 0000 120</t>
  </si>
  <si>
    <t>79,45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</si>
  <si>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</si>
  <si>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03111105013050000120</t>
  </si>
  <si>
    <t>1 11 05 013 05 0000 120</t>
  </si>
  <si>
    <t>66,36</t>
  </si>
  <si>
    <t>Администрация Лахденпохского муниципального района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</si>
  <si>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</si>
  <si>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</si>
  <si>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</si>
  <si>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</si>
  <si>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</si>
  <si>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</si>
  <si>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</si>
  <si>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</si>
  <si>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</si>
  <si>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</si>
  <si>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</si>
  <si>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</si>
  <si>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</si>
  <si>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</si>
  <si>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</si>
  <si>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</si>
  <si>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</si>
  <si>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</si>
  <si>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>средств</t>
  </si>
  <si>
    <t>Код</t>
  </si>
  <si>
    <t>Отклонение</t>
  </si>
  <si>
    <t>ПЛАН (тыс.рублей)</t>
  </si>
  <si>
    <t>План</t>
  </si>
  <si>
    <t>Тип</t>
  </si>
  <si>
    <t>Наименование главных администраторов доходов и вида (подвида) доходов бюджета</t>
  </si>
  <si>
    <t xml:space="preserve">                       Исполнение прогнозных показателей по доходам </t>
  </si>
  <si>
    <t>% исполнения</t>
  </si>
  <si>
    <t>ФАКТ на 01.10.2021г. (тыс.рублей)</t>
  </si>
  <si>
    <t>Код главного администратора доходов</t>
  </si>
  <si>
    <t>№ п/п</t>
  </si>
  <si>
    <t>главными администраторами доходов бюджета за 9 месяцев 2021 года</t>
  </si>
  <si>
    <t>уд.вес,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</si>
</sst>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"/>
    <numFmt numFmtId="165" formatCode="#,##0;[Red]\-#,##0"/>
    <numFmt numFmtId="166" formatCode="#,##0;[Red]\-#,##0;0"/>
    <numFmt numFmtId="167" formatCode="#,##0.00;[Red]\-#,##0.00;0.00"/>
    <numFmt numFmtId="168" formatCode="00\.00\.00"/>
  </numFmts>
  <fonts count="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167" fontId="1" fillId="0" borderId="1" xfId="0" applyNumberFormat="1" applyFont="1" applyFill="1" applyBorder="1" applyAlignment="1" applyProtection="1">
      <alignment wrapText="1"/>
      <protection hidden="1"/>
    </xf>
    <xf numFmtId="0" fontId="1" fillId="0" borderId="1" xfId="0" applyNumberFormat="1" applyFont="1" applyFill="1" applyBorder="1" applyAlignment="1" applyProtection="1">
      <alignment horizontal="center" vertical="top" wrapText="1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0" fillId="0" borderId="2" xfId="0" applyBorder="1" applyProtection="1">
      <protection hidden="1"/>
    </xf>
    <xf numFmtId="0" fontId="1" fillId="0" borderId="1" xfId="0" applyNumberFormat="1" applyFont="1" applyFill="1" applyBorder="1" applyAlignment="1" applyProtection="1">
      <alignment horizontal="right" vertical="top" wrapText="1"/>
      <protection hidden="1"/>
    </xf>
    <xf numFmtId="0" fontId="1" fillId="2" borderId="1" xfId="0" applyNumberFormat="1" applyFont="1" applyFill="1" applyBorder="1" applyAlignment="1" applyProtection="1">
      <alignment horizontal="right" vertical="top" wrapText="1"/>
      <protection hidden="1"/>
    </xf>
    <xf numFmtId="0" fontId="1" fillId="3" borderId="1" xfId="0" applyNumberFormat="1" applyFont="1" applyFill="1" applyBorder="1" applyAlignment="1" applyProtection="1">
      <alignment horizontal="right" vertical="top" wrapText="1"/>
      <protection hidden="1"/>
    </xf>
    <xf numFmtId="0" fontId="1" fillId="4" borderId="1" xfId="0" applyNumberFormat="1" applyFont="1" applyFill="1" applyBorder="1" applyAlignment="1" applyProtection="1">
      <alignment horizontal="right" vertical="top" wrapText="1"/>
      <protection hidden="1"/>
    </xf>
    <xf numFmtId="0" fontId="1" fillId="5" borderId="1" xfId="0" applyNumberFormat="1" applyFont="1" applyFill="1" applyBorder="1" applyAlignment="1" applyProtection="1">
      <alignment horizontal="right" vertical="top" wrapText="1"/>
      <protection hidden="1"/>
    </xf>
    <xf numFmtId="0" fontId="1" fillId="6" borderId="1" xfId="0" applyNumberFormat="1" applyFont="1" applyFill="1" applyBorder="1" applyAlignment="1" applyProtection="1">
      <alignment horizontal="right" vertical="top" wrapText="1"/>
      <protection hidden="1"/>
    </xf>
    <xf numFmtId="0" fontId="1" fillId="7" borderId="1" xfId="0" applyNumberFormat="1" applyFont="1" applyFill="1" applyBorder="1" applyAlignment="1" applyProtection="1">
      <alignment horizontal="right" vertical="top" wrapText="1"/>
      <protection hidden="1"/>
    </xf>
    <xf numFmtId="0" fontId="1" fillId="0" borderId="1" xfId="0" applyNumberFormat="1" applyFont="1" applyFill="1" applyBorder="1" applyAlignment="1" applyProtection="1">
      <alignment horizontal="left" vertical="top" wrapText="1"/>
      <protection hidden="1"/>
    </xf>
    <xf numFmtId="168" fontId="1" fillId="0" borderId="1" xfId="0" applyNumberFormat="1" applyFont="1" applyFill="1" applyBorder="1" applyAlignment="1" applyProtection="1">
      <alignment vertical="top" wrapText="1"/>
      <protection hidden="1"/>
    </xf>
    <xf numFmtId="167" fontId="1" fillId="0" borderId="1" xfId="0" applyNumberFormat="1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Fill="1" applyBorder="1" applyAlignment="1" applyProtection="1">
      <alignment horizontal="right" vertical="top" wrapText="1"/>
      <protection hidden="1"/>
    </xf>
    <xf numFmtId="168" fontId="2" fillId="0" borderId="1" xfId="0" applyNumberFormat="1" applyFont="1" applyFill="1" applyBorder="1" applyAlignment="1" applyProtection="1">
      <alignment vertical="top" wrapText="1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/>
      <protection hidden="1"/>
    </xf>
    <xf numFmtId="0" fontId="6" fillId="0" borderId="1" xfId="0" applyNumberFormat="1" applyFont="1" applyFill="1" applyBorder="1" applyAlignment="1" applyProtection="1">
      <alignment horizontal="center" wrapText="1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NumberFormat="1" applyFont="1" applyFill="1" applyBorder="1" applyAlignment="1" applyProtection="1">
      <alignment horizontal="centerContinuous" wrapText="1"/>
      <protection hidden="1"/>
    </xf>
    <xf numFmtId="0" fontId="6" fillId="0" borderId="1" xfId="0" applyNumberFormat="1" applyFont="1" applyFill="1" applyBorder="1" applyAlignment="1" applyProtection="1">
      <alignment horizontal="centerContinuous"/>
      <protection hidden="1"/>
    </xf>
    <xf numFmtId="0" fontId="6" fillId="0" borderId="1" xfId="0" applyNumberFormat="1" applyFont="1" applyFill="1" applyBorder="1" applyAlignment="1" applyProtection="1">
      <alignment vertical="center" wrapText="1"/>
      <protection hidden="1"/>
    </xf>
    <xf numFmtId="0" fontId="6" fillId="0" borderId="1" xfId="0" applyNumberFormat="1" applyFont="1" applyFill="1" applyBorder="1" applyAlignment="1" applyProtection="1">
      <alignment horizontal="center" vertical="top" wrapText="1"/>
      <protection hidden="1"/>
    </xf>
    <xf numFmtId="0" fontId="6" fillId="0" borderId="1" xfId="0" applyNumberFormat="1" applyFont="1" applyFill="1" applyBorder="1" applyAlignment="1" applyProtection="1">
      <alignment horizontal="centerContinuous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1" xfId="0" applyNumberFormat="1" applyFont="1" applyFill="1" applyBorder="1" applyAlignment="1" applyProtection="1">
      <alignment horizontal="left" vertical="top" wrapText="1"/>
      <protection hidden="1"/>
    </xf>
    <xf numFmtId="167" fontId="2" fillId="0" borderId="1" xfId="0" applyNumberFormat="1" applyFont="1" applyFill="1" applyBorder="1" applyAlignment="1" applyProtection="1">
      <alignment vertical="top" wrapText="1"/>
      <protection hidden="1"/>
    </xf>
    <xf numFmtId="167" fontId="2" fillId="0" borderId="1" xfId="0" applyNumberFormat="1" applyFont="1" applyFill="1" applyBorder="1" applyAlignment="1" applyProtection="1">
      <alignment horizontal="right" vertical="top" wrapText="1"/>
      <protection hidden="1"/>
    </xf>
    <xf numFmtId="167" fontId="1" fillId="0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1" xfId="0" applyNumberFormat="1" applyFont="1" applyFill="1" applyBorder="1" applyAlignment="1" applyProtection="1">
      <alignment horizontal="right" vertical="top" wrapText="1"/>
      <protection hidden="1"/>
    </xf>
    <xf numFmtId="166" fontId="1" fillId="0" borderId="1" xfId="0" applyNumberFormat="1" applyFont="1" applyFill="1" applyBorder="1" applyAlignment="1" applyProtection="1">
      <alignment vertical="top" wrapText="1"/>
      <protection hidden="1"/>
    </xf>
    <xf numFmtId="166" fontId="1" fillId="0" borderId="1" xfId="0" applyNumberFormat="1" applyFont="1" applyFill="1" applyBorder="1" applyAlignment="1" applyProtection="1">
      <alignment horizontal="right" vertical="top" wrapText="1"/>
      <protection hidden="1"/>
    </xf>
    <xf numFmtId="0" fontId="1" fillId="0" borderId="1" xfId="0" applyNumberFormat="1" applyFont="1" applyFill="1" applyBorder="1" applyAlignment="1" applyProtection="1">
      <alignment vertical="top"/>
      <protection hidden="1"/>
    </xf>
    <xf numFmtId="0" fontId="3" fillId="0" borderId="1" xfId="0" applyNumberFormat="1" applyFont="1" applyFill="1" applyBorder="1" applyAlignment="1" applyProtection="1">
      <alignment vertical="top"/>
      <protection hidden="1"/>
    </xf>
    <xf numFmtId="0" fontId="2" fillId="0" borderId="1" xfId="0" applyNumberFormat="1" applyFont="1" applyFill="1" applyBorder="1" applyAlignment="1" applyProtection="1">
      <alignment vertical="top"/>
      <protection hidden="1"/>
    </xf>
    <xf numFmtId="164" fontId="2" fillId="0" borderId="1" xfId="0" applyNumberFormat="1" applyFont="1" applyFill="1" applyBorder="1" applyAlignment="1" applyProtection="1">
      <alignment vertical="top"/>
      <protection hidden="1"/>
    </xf>
    <xf numFmtId="165" fontId="2" fillId="0" borderId="1" xfId="0" applyNumberFormat="1" applyFont="1" applyFill="1" applyBorder="1" applyAlignment="1" applyProtection="1">
      <alignment vertical="top"/>
      <protection hidden="1"/>
    </xf>
    <xf numFmtId="164" fontId="2" fillId="0" borderId="1" xfId="0" applyNumberFormat="1" applyFont="1" applyFill="1" applyBorder="1" applyAlignment="1" applyProtection="1">
      <alignment horizontal="right" vertical="top"/>
      <protection hidden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/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NumberFormat="1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 applyProtection="1">
      <alignment wrapText="1"/>
      <protection hidden="1"/>
    </xf>
    <xf numFmtId="10" fontId="2" fillId="0" borderId="1" xfId="0" applyNumberFormat="1" applyFont="1" applyFill="1" applyBorder="1" applyAlignment="1" applyProtection="1">
      <alignment horizontal="center" vertical="top"/>
      <protection hidden="1"/>
    </xf>
    <xf numFmtId="4" fontId="2" fillId="0" borderId="1" xfId="0" applyNumberFormat="1" applyFont="1" applyFill="1" applyBorder="1" applyAlignment="1" applyProtection="1">
      <alignment horizontal="center" vertical="top"/>
      <protection hidden="1"/>
    </xf>
    <xf numFmtId="166" fontId="1" fillId="0" borderId="1" xfId="0" applyNumberFormat="1" applyFont="1" applyFill="1" applyBorder="1" applyAlignment="1" applyProtection="1">
      <alignment wrapText="1"/>
      <protection hidden="1"/>
    </xf>
    <xf numFmtId="164" fontId="2" fillId="0" borderId="1" xfId="0" applyNumberFormat="1" applyFont="1" applyFill="1" applyBorder="1" applyAlignment="1" applyProtection="1">
      <alignment/>
      <protection hidden="1"/>
    </xf>
    <xf numFmtId="9" fontId="2" fillId="0" borderId="1" xfId="0" applyNumberFormat="1" applyFont="1" applyBorder="1" applyAlignment="1" applyProtection="1">
      <alignment horizontal="center" vertical="top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8"/>
  <sheetViews>
    <sheetView showGridLines="0" tabSelected="1" workbookViewId="0" topLeftCell="A1">
      <selection activeCell="A5" sqref="A5:AN117"/>
    </sheetView>
  </sheetViews>
  <sheetFormatPr defaultColWidth="9.140625" defaultRowHeight="12.75"/>
  <cols>
    <col min="1" max="1" width="4.8515625" style="0" customWidth="1"/>
    <col min="2" max="2" width="7.57421875" style="0" customWidth="1"/>
    <col min="3" max="3" width="19.28125" style="0" hidden="1" customWidth="1"/>
    <col min="4" max="13" width="9.140625" style="0" hidden="1" customWidth="1"/>
    <col min="14" max="14" width="38.8515625" style="0" customWidth="1"/>
    <col min="15" max="33" width="9.140625" style="0" hidden="1" customWidth="1"/>
    <col min="34" max="35" width="12.8515625" style="0" customWidth="1"/>
    <col min="36" max="36" width="11.7109375" style="0" customWidth="1"/>
    <col min="37" max="37" width="10.57421875" style="0" customWidth="1"/>
    <col min="38" max="39" width="9.140625" style="0" hidden="1" customWidth="1"/>
    <col min="40" max="40" width="6.28125" style="0" customWidth="1"/>
    <col min="41" max="255" width="9.140625" style="0" customWidth="1"/>
  </cols>
  <sheetData>
    <row r="1" spans="2:40" ht="17.25" customHeight="1">
      <c r="B1" s="22" t="s">
        <v>419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1"/>
      <c r="AM1" s="1"/>
      <c r="AN1" s="1"/>
    </row>
    <row r="2" spans="1:40" ht="18" customHeight="1">
      <c r="A2" s="55" t="s">
        <v>424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2:40" ht="11.25" customHeight="1" thickBot="1">
      <c r="B3" s="4"/>
      <c r="C3" s="4"/>
      <c r="D3" s="4"/>
      <c r="E3" s="4"/>
      <c r="F3" s="4"/>
      <c r="G3" s="4"/>
      <c r="H3" s="4"/>
      <c r="I3" s="3"/>
      <c r="J3" s="3"/>
      <c r="K3" s="3"/>
      <c r="L3" s="7"/>
      <c r="M3" s="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"/>
      <c r="AG3" s="1"/>
      <c r="AH3" s="1"/>
      <c r="AI3" s="2"/>
      <c r="AJ3" s="2"/>
      <c r="AK3" s="2"/>
      <c r="AL3" s="1"/>
      <c r="AM3" s="8"/>
      <c r="AN3" s="1"/>
    </row>
    <row r="4" spans="2:40" ht="12.75" customHeight="1">
      <c r="B4" s="4"/>
      <c r="C4" s="4"/>
      <c r="D4" s="4"/>
      <c r="E4" s="4"/>
      <c r="F4" s="4"/>
      <c r="G4" s="4"/>
      <c r="H4" s="4"/>
      <c r="I4" s="3"/>
      <c r="J4" s="3"/>
      <c r="K4" s="3"/>
      <c r="L4" s="7"/>
      <c r="M4" s="7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"/>
      <c r="AG4" s="1"/>
      <c r="AH4" s="1"/>
      <c r="AI4" s="2"/>
      <c r="AJ4" s="2"/>
      <c r="AK4" s="2"/>
      <c r="AL4" s="1"/>
      <c r="AM4" s="1"/>
      <c r="AN4" s="1"/>
    </row>
    <row r="5" spans="1:40" ht="24.75" customHeight="1">
      <c r="A5" s="44" t="s">
        <v>423</v>
      </c>
      <c r="B5" s="24" t="s">
        <v>422</v>
      </c>
      <c r="C5" s="24"/>
      <c r="D5" s="23"/>
      <c r="E5" s="23"/>
      <c r="F5" s="23"/>
      <c r="G5" s="23"/>
      <c r="H5" s="23"/>
      <c r="I5" s="23"/>
      <c r="J5" s="23"/>
      <c r="K5" s="23"/>
      <c r="L5" s="23"/>
      <c r="M5" s="23"/>
      <c r="N5" s="24" t="s">
        <v>418</v>
      </c>
      <c r="O5" s="23" t="s">
        <v>417</v>
      </c>
      <c r="P5" s="25"/>
      <c r="Q5" s="25"/>
      <c r="R5" s="26"/>
      <c r="S5" s="26" t="s">
        <v>416</v>
      </c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4" t="s">
        <v>415</v>
      </c>
      <c r="AI5" s="24" t="s">
        <v>421</v>
      </c>
      <c r="AJ5" s="24" t="s">
        <v>414</v>
      </c>
      <c r="AK5" s="24" t="s">
        <v>420</v>
      </c>
      <c r="AL5" s="47"/>
      <c r="AM5" s="47"/>
      <c r="AN5" s="48" t="s">
        <v>425</v>
      </c>
    </row>
    <row r="6" spans="1:40" ht="36" customHeight="1">
      <c r="A6" s="44"/>
      <c r="B6" s="24"/>
      <c r="C6" s="24"/>
      <c r="D6" s="27"/>
      <c r="E6" s="27"/>
      <c r="F6" s="27"/>
      <c r="G6" s="27"/>
      <c r="H6" s="27"/>
      <c r="I6" s="27"/>
      <c r="J6" s="27"/>
      <c r="K6" s="28" t="s">
        <v>413</v>
      </c>
      <c r="L6" s="28" t="s">
        <v>413</v>
      </c>
      <c r="M6" s="28"/>
      <c r="N6" s="24"/>
      <c r="O6" s="28" t="s">
        <v>412</v>
      </c>
      <c r="P6" s="28" t="s">
        <v>411</v>
      </c>
      <c r="Q6" s="28" t="s">
        <v>410</v>
      </c>
      <c r="R6" s="28" t="s">
        <v>409</v>
      </c>
      <c r="S6" s="29" t="s">
        <v>408</v>
      </c>
      <c r="T6" s="29" t="s">
        <v>407</v>
      </c>
      <c r="U6" s="29" t="s">
        <v>406</v>
      </c>
      <c r="V6" s="29" t="s">
        <v>405</v>
      </c>
      <c r="W6" s="29" t="s">
        <v>404</v>
      </c>
      <c r="X6" s="29" t="s">
        <v>403</v>
      </c>
      <c r="Y6" s="29" t="s">
        <v>402</v>
      </c>
      <c r="Z6" s="29" t="s">
        <v>401</v>
      </c>
      <c r="AA6" s="29" t="s">
        <v>400</v>
      </c>
      <c r="AB6" s="29" t="s">
        <v>399</v>
      </c>
      <c r="AC6" s="29" t="s">
        <v>398</v>
      </c>
      <c r="AD6" s="29" t="s">
        <v>397</v>
      </c>
      <c r="AE6" s="29" t="s">
        <v>396</v>
      </c>
      <c r="AF6" s="29" t="s">
        <v>395</v>
      </c>
      <c r="AG6" s="29" t="s">
        <v>394</v>
      </c>
      <c r="AH6" s="24"/>
      <c r="AI6" s="24"/>
      <c r="AJ6" s="24"/>
      <c r="AK6" s="24"/>
      <c r="AL6" s="47"/>
      <c r="AM6" s="47"/>
      <c r="AN6" s="48"/>
    </row>
    <row r="7" spans="1:40" ht="21.75" customHeight="1">
      <c r="A7" s="45">
        <v>1</v>
      </c>
      <c r="B7" s="30" t="s">
        <v>267</v>
      </c>
      <c r="C7" s="30" t="s">
        <v>14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31" t="s">
        <v>393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32">
        <v>158686.1</v>
      </c>
      <c r="AI7" s="32">
        <v>105297.58</v>
      </c>
      <c r="AJ7" s="32">
        <v>-53388.5</v>
      </c>
      <c r="AK7" s="33" t="s">
        <v>392</v>
      </c>
      <c r="AL7" s="49"/>
      <c r="AM7" s="49"/>
      <c r="AN7" s="50">
        <f>AI7/$AI$117</f>
        <v>0.33447524472127643</v>
      </c>
    </row>
    <row r="8" spans="1:40" ht="84.75" customHeight="1" hidden="1">
      <c r="A8" s="45"/>
      <c r="B8" s="6" t="s">
        <v>267</v>
      </c>
      <c r="C8" s="6" t="s">
        <v>391</v>
      </c>
      <c r="D8" s="9"/>
      <c r="E8" s="10"/>
      <c r="F8" s="11"/>
      <c r="G8" s="12"/>
      <c r="H8" s="13" t="s">
        <v>390</v>
      </c>
      <c r="I8" s="14"/>
      <c r="J8" s="15"/>
      <c r="K8" s="9"/>
      <c r="L8" s="16"/>
      <c r="M8" s="16"/>
      <c r="N8" s="16" t="s">
        <v>389</v>
      </c>
      <c r="O8" s="17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>
        <v>9850</v>
      </c>
      <c r="AI8" s="18">
        <v>7825.63</v>
      </c>
      <c r="AJ8" s="18">
        <v>-2024.4</v>
      </c>
      <c r="AK8" s="34" t="s">
        <v>388</v>
      </c>
      <c r="AL8" s="5"/>
      <c r="AM8" s="5"/>
      <c r="AN8" s="50"/>
    </row>
    <row r="9" spans="1:40" ht="74.25" customHeight="1" hidden="1">
      <c r="A9" s="45"/>
      <c r="B9" s="6" t="s">
        <v>267</v>
      </c>
      <c r="C9" s="6" t="s">
        <v>387</v>
      </c>
      <c r="D9" s="9"/>
      <c r="E9" s="10"/>
      <c r="F9" s="11"/>
      <c r="G9" s="12"/>
      <c r="H9" s="13" t="s">
        <v>386</v>
      </c>
      <c r="I9" s="14"/>
      <c r="J9" s="15"/>
      <c r="K9" s="9"/>
      <c r="L9" s="16"/>
      <c r="M9" s="16"/>
      <c r="N9" s="16" t="s">
        <v>385</v>
      </c>
      <c r="O9" s="17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>
        <v>1800</v>
      </c>
      <c r="AI9" s="18">
        <v>1734.07</v>
      </c>
      <c r="AJ9" s="18">
        <v>-65.9</v>
      </c>
      <c r="AK9" s="34" t="s">
        <v>384</v>
      </c>
      <c r="AL9" s="5"/>
      <c r="AM9" s="5"/>
      <c r="AN9" s="50"/>
    </row>
    <row r="10" spans="1:40" ht="32.25" customHeight="1" hidden="1">
      <c r="A10" s="45"/>
      <c r="B10" s="6" t="s">
        <v>267</v>
      </c>
      <c r="C10" s="6" t="s">
        <v>383</v>
      </c>
      <c r="D10" s="9"/>
      <c r="E10" s="10"/>
      <c r="F10" s="11"/>
      <c r="G10" s="12"/>
      <c r="H10" s="13" t="s">
        <v>382</v>
      </c>
      <c r="I10" s="14"/>
      <c r="J10" s="15"/>
      <c r="K10" s="9"/>
      <c r="L10" s="16"/>
      <c r="M10" s="16"/>
      <c r="N10" s="16" t="s">
        <v>381</v>
      </c>
      <c r="O10" s="17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>
        <v>2470.2</v>
      </c>
      <c r="AI10" s="18">
        <v>1760.95</v>
      </c>
      <c r="AJ10" s="18">
        <v>-709.3</v>
      </c>
      <c r="AK10" s="34" t="s">
        <v>380</v>
      </c>
      <c r="AL10" s="5"/>
      <c r="AM10" s="5"/>
      <c r="AN10" s="50"/>
    </row>
    <row r="11" spans="1:40" ht="53.25" customHeight="1" hidden="1">
      <c r="A11" s="45"/>
      <c r="B11" s="6" t="s">
        <v>267</v>
      </c>
      <c r="C11" s="6" t="s">
        <v>379</v>
      </c>
      <c r="D11" s="9"/>
      <c r="E11" s="10"/>
      <c r="F11" s="11"/>
      <c r="G11" s="12"/>
      <c r="H11" s="13" t="s">
        <v>378</v>
      </c>
      <c r="I11" s="14"/>
      <c r="J11" s="15"/>
      <c r="K11" s="9"/>
      <c r="L11" s="16"/>
      <c r="M11" s="16"/>
      <c r="N11" s="16" t="s">
        <v>377</v>
      </c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>
        <v>7</v>
      </c>
      <c r="AI11" s="18">
        <v>6.88</v>
      </c>
      <c r="AJ11" s="18">
        <v>-0.1</v>
      </c>
      <c r="AK11" s="34" t="s">
        <v>376</v>
      </c>
      <c r="AL11" s="5"/>
      <c r="AM11" s="5"/>
      <c r="AN11" s="50"/>
    </row>
    <row r="12" spans="1:40" ht="63.75" customHeight="1" hidden="1">
      <c r="A12" s="45"/>
      <c r="B12" s="6" t="s">
        <v>267</v>
      </c>
      <c r="C12" s="6" t="s">
        <v>375</v>
      </c>
      <c r="D12" s="9"/>
      <c r="E12" s="10"/>
      <c r="F12" s="11"/>
      <c r="G12" s="12"/>
      <c r="H12" s="13" t="s">
        <v>374</v>
      </c>
      <c r="I12" s="14"/>
      <c r="J12" s="15"/>
      <c r="K12" s="9"/>
      <c r="L12" s="16"/>
      <c r="M12" s="16"/>
      <c r="N12" s="16" t="s">
        <v>373</v>
      </c>
      <c r="O12" s="17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>
        <v>1562</v>
      </c>
      <c r="AI12" s="18">
        <v>1492.63</v>
      </c>
      <c r="AJ12" s="18">
        <v>-69.4</v>
      </c>
      <c r="AK12" s="34" t="s">
        <v>372</v>
      </c>
      <c r="AL12" s="5"/>
      <c r="AM12" s="5"/>
      <c r="AN12" s="50"/>
    </row>
    <row r="13" spans="1:40" ht="32.25" customHeight="1" hidden="1">
      <c r="A13" s="45"/>
      <c r="B13" s="6" t="s">
        <v>267</v>
      </c>
      <c r="C13" s="6" t="s">
        <v>261</v>
      </c>
      <c r="D13" s="9"/>
      <c r="E13" s="10"/>
      <c r="F13" s="11"/>
      <c r="G13" s="12"/>
      <c r="H13" s="13" t="s">
        <v>371</v>
      </c>
      <c r="I13" s="14"/>
      <c r="J13" s="15"/>
      <c r="K13" s="9"/>
      <c r="L13" s="16"/>
      <c r="M13" s="16"/>
      <c r="N13" s="16" t="s">
        <v>259</v>
      </c>
      <c r="O13" s="17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>
        <v>10</v>
      </c>
      <c r="AI13" s="18">
        <v>6.91</v>
      </c>
      <c r="AJ13" s="18">
        <v>-3.1</v>
      </c>
      <c r="AK13" s="34" t="s">
        <v>370</v>
      </c>
      <c r="AL13" s="5"/>
      <c r="AM13" s="5"/>
      <c r="AN13" s="50"/>
    </row>
    <row r="14" spans="1:40" ht="32.25" customHeight="1" hidden="1">
      <c r="A14" s="45"/>
      <c r="B14" s="6" t="s">
        <v>267</v>
      </c>
      <c r="C14" s="6" t="s">
        <v>369</v>
      </c>
      <c r="D14" s="9"/>
      <c r="E14" s="10"/>
      <c r="F14" s="11"/>
      <c r="G14" s="12"/>
      <c r="H14" s="13" t="s">
        <v>368</v>
      </c>
      <c r="I14" s="14"/>
      <c r="J14" s="15"/>
      <c r="K14" s="9"/>
      <c r="L14" s="16"/>
      <c r="M14" s="16"/>
      <c r="N14" s="16" t="s">
        <v>367</v>
      </c>
      <c r="O14" s="17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>
        <v>140</v>
      </c>
      <c r="AI14" s="18">
        <v>33.15</v>
      </c>
      <c r="AJ14" s="18">
        <v>-106.8</v>
      </c>
      <c r="AK14" s="34" t="s">
        <v>366</v>
      </c>
      <c r="AL14" s="5"/>
      <c r="AM14" s="5"/>
      <c r="AN14" s="50"/>
    </row>
    <row r="15" spans="1:40" ht="21.75" customHeight="1" hidden="1">
      <c r="A15" s="45"/>
      <c r="B15" s="6" t="s">
        <v>267</v>
      </c>
      <c r="C15" s="6" t="s">
        <v>257</v>
      </c>
      <c r="D15" s="9"/>
      <c r="E15" s="10"/>
      <c r="F15" s="11"/>
      <c r="G15" s="12"/>
      <c r="H15" s="13" t="s">
        <v>365</v>
      </c>
      <c r="I15" s="14"/>
      <c r="J15" s="15"/>
      <c r="K15" s="9"/>
      <c r="L15" s="16"/>
      <c r="M15" s="16"/>
      <c r="N15" s="16" t="s">
        <v>255</v>
      </c>
      <c r="O15" s="17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>
        <v>1.5</v>
      </c>
      <c r="AI15" s="18">
        <v>1.47</v>
      </c>
      <c r="AJ15" s="18">
        <v>0</v>
      </c>
      <c r="AK15" s="34" t="s">
        <v>364</v>
      </c>
      <c r="AL15" s="5"/>
      <c r="AM15" s="5"/>
      <c r="AN15" s="50"/>
    </row>
    <row r="16" spans="1:40" ht="84.75" customHeight="1" hidden="1">
      <c r="A16" s="45"/>
      <c r="B16" s="6" t="s">
        <v>267</v>
      </c>
      <c r="C16" s="6" t="s">
        <v>363</v>
      </c>
      <c r="D16" s="9"/>
      <c r="E16" s="10"/>
      <c r="F16" s="11"/>
      <c r="G16" s="12"/>
      <c r="H16" s="13" t="s">
        <v>362</v>
      </c>
      <c r="I16" s="14"/>
      <c r="J16" s="15"/>
      <c r="K16" s="9"/>
      <c r="L16" s="16"/>
      <c r="M16" s="16"/>
      <c r="N16" s="16" t="s">
        <v>361</v>
      </c>
      <c r="O16" s="17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>
        <v>3650</v>
      </c>
      <c r="AI16" s="18">
        <v>151.8</v>
      </c>
      <c r="AJ16" s="18">
        <v>-3498.2</v>
      </c>
      <c r="AK16" s="34" t="s">
        <v>360</v>
      </c>
      <c r="AL16" s="5"/>
      <c r="AM16" s="5"/>
      <c r="AN16" s="50"/>
    </row>
    <row r="17" spans="1:40" ht="53.25" customHeight="1" hidden="1">
      <c r="A17" s="45"/>
      <c r="B17" s="6" t="s">
        <v>267</v>
      </c>
      <c r="C17" s="6" t="s">
        <v>359</v>
      </c>
      <c r="D17" s="9"/>
      <c r="E17" s="10"/>
      <c r="F17" s="11"/>
      <c r="G17" s="12"/>
      <c r="H17" s="13" t="s">
        <v>358</v>
      </c>
      <c r="I17" s="14"/>
      <c r="J17" s="15"/>
      <c r="K17" s="9"/>
      <c r="L17" s="16"/>
      <c r="M17" s="16"/>
      <c r="N17" s="16" t="s">
        <v>357</v>
      </c>
      <c r="O17" s="17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>
        <v>11300</v>
      </c>
      <c r="AI17" s="18">
        <v>10922.68</v>
      </c>
      <c r="AJ17" s="18">
        <v>-377.3</v>
      </c>
      <c r="AK17" s="34" t="s">
        <v>356</v>
      </c>
      <c r="AL17" s="5"/>
      <c r="AM17" s="5"/>
      <c r="AN17" s="50"/>
    </row>
    <row r="18" spans="1:40" ht="42.75" customHeight="1" hidden="1">
      <c r="A18" s="45"/>
      <c r="B18" s="6" t="s">
        <v>267</v>
      </c>
      <c r="C18" s="6" t="s">
        <v>355</v>
      </c>
      <c r="D18" s="9"/>
      <c r="E18" s="10"/>
      <c r="F18" s="11"/>
      <c r="G18" s="12"/>
      <c r="H18" s="13" t="s">
        <v>354</v>
      </c>
      <c r="I18" s="14"/>
      <c r="J18" s="15"/>
      <c r="K18" s="9"/>
      <c r="L18" s="16"/>
      <c r="M18" s="16"/>
      <c r="N18" s="16" t="s">
        <v>353</v>
      </c>
      <c r="O18" s="17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>
        <v>1600</v>
      </c>
      <c r="AI18" s="18">
        <v>1413.84</v>
      </c>
      <c r="AJ18" s="18">
        <v>-186.2</v>
      </c>
      <c r="AK18" s="34" t="s">
        <v>352</v>
      </c>
      <c r="AL18" s="5"/>
      <c r="AM18" s="5"/>
      <c r="AN18" s="50"/>
    </row>
    <row r="19" spans="1:40" ht="74.25" customHeight="1" hidden="1">
      <c r="A19" s="45"/>
      <c r="B19" s="6" t="s">
        <v>267</v>
      </c>
      <c r="C19" s="6" t="s">
        <v>351</v>
      </c>
      <c r="D19" s="9"/>
      <c r="E19" s="10"/>
      <c r="F19" s="11"/>
      <c r="G19" s="12"/>
      <c r="H19" s="13" t="s">
        <v>350</v>
      </c>
      <c r="I19" s="14"/>
      <c r="J19" s="15"/>
      <c r="K19" s="9"/>
      <c r="L19" s="16"/>
      <c r="M19" s="16"/>
      <c r="N19" s="16" t="s">
        <v>349</v>
      </c>
      <c r="O19" s="17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>
        <v>10</v>
      </c>
      <c r="AI19" s="18">
        <v>15</v>
      </c>
      <c r="AJ19" s="18">
        <v>5</v>
      </c>
      <c r="AK19" s="34" t="s">
        <v>348</v>
      </c>
      <c r="AL19" s="5"/>
      <c r="AM19" s="5"/>
      <c r="AN19" s="50"/>
    </row>
    <row r="20" spans="1:40" ht="105.75" customHeight="1" hidden="1">
      <c r="A20" s="45"/>
      <c r="B20" s="6" t="s">
        <v>267</v>
      </c>
      <c r="C20" s="6" t="s">
        <v>347</v>
      </c>
      <c r="D20" s="9"/>
      <c r="E20" s="10"/>
      <c r="F20" s="11"/>
      <c r="G20" s="12"/>
      <c r="H20" s="13" t="s">
        <v>346</v>
      </c>
      <c r="I20" s="14"/>
      <c r="J20" s="15"/>
      <c r="K20" s="9"/>
      <c r="L20" s="16"/>
      <c r="M20" s="16"/>
      <c r="N20" s="16" t="s">
        <v>345</v>
      </c>
      <c r="O20" s="17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>
        <v>10</v>
      </c>
      <c r="AI20" s="18">
        <v>10</v>
      </c>
      <c r="AJ20" s="18">
        <v>0</v>
      </c>
      <c r="AK20" s="34" t="s">
        <v>28</v>
      </c>
      <c r="AL20" s="5"/>
      <c r="AM20" s="5"/>
      <c r="AN20" s="50"/>
    </row>
    <row r="21" spans="1:40" ht="84.75" customHeight="1" hidden="1">
      <c r="A21" s="45"/>
      <c r="B21" s="6" t="s">
        <v>267</v>
      </c>
      <c r="C21" s="6" t="s">
        <v>18</v>
      </c>
      <c r="D21" s="9"/>
      <c r="E21" s="10"/>
      <c r="F21" s="11"/>
      <c r="G21" s="12"/>
      <c r="H21" s="13" t="s">
        <v>344</v>
      </c>
      <c r="I21" s="14"/>
      <c r="J21" s="15"/>
      <c r="K21" s="9"/>
      <c r="L21" s="16"/>
      <c r="M21" s="16"/>
      <c r="N21" s="16" t="s">
        <v>16</v>
      </c>
      <c r="O21" s="17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>
        <v>40</v>
      </c>
      <c r="AI21" s="18">
        <v>41.37</v>
      </c>
      <c r="AJ21" s="18">
        <v>1.4</v>
      </c>
      <c r="AK21" s="34" t="s">
        <v>343</v>
      </c>
      <c r="AL21" s="5"/>
      <c r="AM21" s="5"/>
      <c r="AN21" s="50"/>
    </row>
    <row r="22" spans="1:40" ht="42.75" customHeight="1" hidden="1">
      <c r="A22" s="45"/>
      <c r="B22" s="6" t="s">
        <v>267</v>
      </c>
      <c r="C22" s="6" t="s">
        <v>342</v>
      </c>
      <c r="D22" s="9"/>
      <c r="E22" s="10"/>
      <c r="F22" s="11"/>
      <c r="G22" s="12" t="s">
        <v>341</v>
      </c>
      <c r="H22" s="13"/>
      <c r="I22" s="14"/>
      <c r="J22" s="15"/>
      <c r="K22" s="9"/>
      <c r="L22" s="16"/>
      <c r="M22" s="16"/>
      <c r="N22" s="16" t="s">
        <v>340</v>
      </c>
      <c r="O22" s="17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>
        <v>20</v>
      </c>
      <c r="AI22" s="18">
        <v>0.66</v>
      </c>
      <c r="AJ22" s="18">
        <v>-19.3</v>
      </c>
      <c r="AK22" s="34" t="s">
        <v>339</v>
      </c>
      <c r="AL22" s="5"/>
      <c r="AM22" s="5"/>
      <c r="AN22" s="50"/>
    </row>
    <row r="23" spans="1:40" ht="63.75" customHeight="1" hidden="1">
      <c r="A23" s="45"/>
      <c r="B23" s="6" t="s">
        <v>267</v>
      </c>
      <c r="C23" s="6" t="s">
        <v>338</v>
      </c>
      <c r="D23" s="9"/>
      <c r="E23" s="10"/>
      <c r="F23" s="11"/>
      <c r="G23" s="12"/>
      <c r="H23" s="13" t="s">
        <v>337</v>
      </c>
      <c r="I23" s="14"/>
      <c r="J23" s="15"/>
      <c r="K23" s="9"/>
      <c r="L23" s="16"/>
      <c r="M23" s="16"/>
      <c r="N23" s="16" t="s">
        <v>336</v>
      </c>
      <c r="O23" s="17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>
        <v>373</v>
      </c>
      <c r="AI23" s="18">
        <v>372.45</v>
      </c>
      <c r="AJ23" s="18">
        <v>-0.6</v>
      </c>
      <c r="AK23" s="34" t="s">
        <v>335</v>
      </c>
      <c r="AL23" s="5"/>
      <c r="AM23" s="5"/>
      <c r="AN23" s="50"/>
    </row>
    <row r="24" spans="1:40" ht="53.25" customHeight="1" hidden="1">
      <c r="A24" s="45"/>
      <c r="B24" s="6" t="s">
        <v>267</v>
      </c>
      <c r="C24" s="6" t="s">
        <v>334</v>
      </c>
      <c r="D24" s="9"/>
      <c r="E24" s="10"/>
      <c r="F24" s="11"/>
      <c r="G24" s="12"/>
      <c r="H24" s="13" t="s">
        <v>333</v>
      </c>
      <c r="I24" s="14"/>
      <c r="J24" s="15"/>
      <c r="K24" s="9"/>
      <c r="L24" s="16"/>
      <c r="M24" s="16"/>
      <c r="N24" s="16" t="s">
        <v>332</v>
      </c>
      <c r="O24" s="17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>
        <v>18</v>
      </c>
      <c r="AI24" s="18">
        <v>24.25</v>
      </c>
      <c r="AJ24" s="18">
        <v>6.3</v>
      </c>
      <c r="AK24" s="34" t="s">
        <v>331</v>
      </c>
      <c r="AL24" s="5"/>
      <c r="AM24" s="5"/>
      <c r="AN24" s="50"/>
    </row>
    <row r="25" spans="1:40" ht="116.25" customHeight="1" hidden="1">
      <c r="A25" s="45"/>
      <c r="B25" s="6" t="s">
        <v>267</v>
      </c>
      <c r="C25" s="6" t="s">
        <v>11</v>
      </c>
      <c r="D25" s="9"/>
      <c r="E25" s="10"/>
      <c r="F25" s="11"/>
      <c r="G25" s="12" t="s">
        <v>330</v>
      </c>
      <c r="H25" s="13"/>
      <c r="I25" s="14"/>
      <c r="J25" s="15"/>
      <c r="K25" s="9"/>
      <c r="L25" s="16"/>
      <c r="M25" s="16"/>
      <c r="N25" s="16" t="s">
        <v>9</v>
      </c>
      <c r="O25" s="17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>
        <v>0.6</v>
      </c>
      <c r="AI25" s="18">
        <v>0.58</v>
      </c>
      <c r="AJ25" s="18">
        <v>0</v>
      </c>
      <c r="AK25" s="34" t="s">
        <v>329</v>
      </c>
      <c r="AL25" s="5"/>
      <c r="AM25" s="5"/>
      <c r="AN25" s="50"/>
    </row>
    <row r="26" spans="1:40" ht="21.75" customHeight="1" hidden="1">
      <c r="A26" s="45"/>
      <c r="B26" s="6" t="s">
        <v>267</v>
      </c>
      <c r="C26" s="6" t="s">
        <v>328</v>
      </c>
      <c r="D26" s="9"/>
      <c r="E26" s="10"/>
      <c r="F26" s="11" t="s">
        <v>327</v>
      </c>
      <c r="G26" s="12" t="s">
        <v>326</v>
      </c>
      <c r="H26" s="13"/>
      <c r="I26" s="14"/>
      <c r="J26" s="15"/>
      <c r="K26" s="9"/>
      <c r="L26" s="16"/>
      <c r="M26" s="16"/>
      <c r="N26" s="16" t="s">
        <v>325</v>
      </c>
      <c r="O26" s="17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>
        <v>0</v>
      </c>
      <c r="AI26" s="18">
        <v>-597.97</v>
      </c>
      <c r="AJ26" s="18">
        <v>-598</v>
      </c>
      <c r="AK26" s="34" t="s">
        <v>73</v>
      </c>
      <c r="AL26" s="5"/>
      <c r="AM26" s="5"/>
      <c r="AN26" s="50"/>
    </row>
    <row r="27" spans="1:40" ht="32.25" customHeight="1" hidden="1">
      <c r="A27" s="45"/>
      <c r="B27" s="6" t="s">
        <v>267</v>
      </c>
      <c r="C27" s="6" t="s">
        <v>324</v>
      </c>
      <c r="D27" s="9"/>
      <c r="E27" s="10"/>
      <c r="F27" s="11"/>
      <c r="G27" s="12"/>
      <c r="H27" s="13" t="s">
        <v>323</v>
      </c>
      <c r="I27" s="14"/>
      <c r="J27" s="15"/>
      <c r="K27" s="9"/>
      <c r="L27" s="16"/>
      <c r="M27" s="16"/>
      <c r="N27" s="16" t="s">
        <v>322</v>
      </c>
      <c r="O27" s="17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>
        <v>42258</v>
      </c>
      <c r="AI27" s="18">
        <v>31698</v>
      </c>
      <c r="AJ27" s="18">
        <v>-10560</v>
      </c>
      <c r="AK27" s="34" t="s">
        <v>321</v>
      </c>
      <c r="AL27" s="5"/>
      <c r="AM27" s="5"/>
      <c r="AN27" s="50"/>
    </row>
    <row r="28" spans="1:40" ht="32.25" customHeight="1" hidden="1">
      <c r="A28" s="45"/>
      <c r="B28" s="6" t="s">
        <v>267</v>
      </c>
      <c r="C28" s="6" t="s">
        <v>320</v>
      </c>
      <c r="D28" s="9"/>
      <c r="E28" s="10"/>
      <c r="F28" s="11"/>
      <c r="G28" s="12"/>
      <c r="H28" s="13" t="s">
        <v>319</v>
      </c>
      <c r="I28" s="14"/>
      <c r="J28" s="15"/>
      <c r="K28" s="9"/>
      <c r="L28" s="16"/>
      <c r="M28" s="16"/>
      <c r="N28" s="16" t="s">
        <v>318</v>
      </c>
      <c r="O28" s="17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>
        <v>4674.6</v>
      </c>
      <c r="AI28" s="18">
        <v>4674.6</v>
      </c>
      <c r="AJ28" s="18">
        <v>0</v>
      </c>
      <c r="AK28" s="34" t="s">
        <v>28</v>
      </c>
      <c r="AL28" s="5"/>
      <c r="AM28" s="5"/>
      <c r="AN28" s="50"/>
    </row>
    <row r="29" spans="1:40" ht="14.25" customHeight="1" hidden="1">
      <c r="A29" s="45"/>
      <c r="B29" s="6" t="s">
        <v>267</v>
      </c>
      <c r="C29" s="6" t="s">
        <v>317</v>
      </c>
      <c r="D29" s="9"/>
      <c r="E29" s="10"/>
      <c r="F29" s="11"/>
      <c r="G29" s="12"/>
      <c r="H29" s="13" t="s">
        <v>316</v>
      </c>
      <c r="I29" s="14"/>
      <c r="J29" s="15"/>
      <c r="K29" s="9"/>
      <c r="L29" s="16"/>
      <c r="M29" s="16"/>
      <c r="N29" s="16" t="s">
        <v>315</v>
      </c>
      <c r="O29" s="17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>
        <v>0</v>
      </c>
      <c r="AI29" s="18">
        <v>1350</v>
      </c>
      <c r="AJ29" s="18">
        <v>1350</v>
      </c>
      <c r="AK29" s="34" t="s">
        <v>73</v>
      </c>
      <c r="AL29" s="5"/>
      <c r="AM29" s="5"/>
      <c r="AN29" s="50"/>
    </row>
    <row r="30" spans="1:40" ht="95.25" customHeight="1" hidden="1">
      <c r="A30" s="45"/>
      <c r="B30" s="6" t="s">
        <v>267</v>
      </c>
      <c r="C30" s="6" t="s">
        <v>314</v>
      </c>
      <c r="D30" s="9"/>
      <c r="E30" s="10"/>
      <c r="F30" s="11"/>
      <c r="G30" s="12"/>
      <c r="H30" s="13" t="s">
        <v>313</v>
      </c>
      <c r="I30" s="14"/>
      <c r="J30" s="15"/>
      <c r="K30" s="9"/>
      <c r="L30" s="16"/>
      <c r="M30" s="16"/>
      <c r="N30" s="16" t="s">
        <v>312</v>
      </c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>
        <v>47268.7</v>
      </c>
      <c r="AI30" s="18">
        <v>28360.5</v>
      </c>
      <c r="AJ30" s="18">
        <v>-18908.2</v>
      </c>
      <c r="AK30" s="34" t="s">
        <v>311</v>
      </c>
      <c r="AL30" s="5"/>
      <c r="AM30" s="5"/>
      <c r="AN30" s="50"/>
    </row>
    <row r="31" spans="1:40" ht="74.25" customHeight="1" hidden="1">
      <c r="A31" s="45"/>
      <c r="B31" s="6" t="s">
        <v>267</v>
      </c>
      <c r="C31" s="6" t="s">
        <v>310</v>
      </c>
      <c r="D31" s="9"/>
      <c r="E31" s="10"/>
      <c r="F31" s="11"/>
      <c r="G31" s="12"/>
      <c r="H31" s="13" t="s">
        <v>309</v>
      </c>
      <c r="I31" s="14"/>
      <c r="J31" s="15"/>
      <c r="K31" s="9"/>
      <c r="L31" s="16"/>
      <c r="M31" s="16"/>
      <c r="N31" s="16" t="s">
        <v>308</v>
      </c>
      <c r="O31" s="17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>
        <v>476.3</v>
      </c>
      <c r="AI31" s="18">
        <v>286.47</v>
      </c>
      <c r="AJ31" s="18">
        <v>-189.8</v>
      </c>
      <c r="AK31" s="34" t="s">
        <v>307</v>
      </c>
      <c r="AL31" s="5"/>
      <c r="AM31" s="5"/>
      <c r="AN31" s="50"/>
    </row>
    <row r="32" spans="1:40" ht="63.75" customHeight="1" hidden="1">
      <c r="A32" s="45"/>
      <c r="B32" s="6" t="s">
        <v>267</v>
      </c>
      <c r="C32" s="6" t="s">
        <v>306</v>
      </c>
      <c r="D32" s="9"/>
      <c r="E32" s="10"/>
      <c r="F32" s="11"/>
      <c r="G32" s="12"/>
      <c r="H32" s="13" t="s">
        <v>305</v>
      </c>
      <c r="I32" s="14"/>
      <c r="J32" s="15"/>
      <c r="K32" s="9"/>
      <c r="L32" s="16"/>
      <c r="M32" s="16"/>
      <c r="N32" s="16" t="s">
        <v>304</v>
      </c>
      <c r="O32" s="17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>
        <v>1188.91</v>
      </c>
      <c r="AI32" s="18">
        <v>532.81</v>
      </c>
      <c r="AJ32" s="18">
        <v>-656.1</v>
      </c>
      <c r="AK32" s="34" t="s">
        <v>303</v>
      </c>
      <c r="AL32" s="5"/>
      <c r="AM32" s="5"/>
      <c r="AN32" s="50"/>
    </row>
    <row r="33" spans="1:40" ht="21.75" customHeight="1" hidden="1">
      <c r="A33" s="45"/>
      <c r="B33" s="6" t="s">
        <v>267</v>
      </c>
      <c r="C33" s="6" t="s">
        <v>241</v>
      </c>
      <c r="D33" s="9"/>
      <c r="E33" s="10"/>
      <c r="F33" s="11"/>
      <c r="G33" s="12"/>
      <c r="H33" s="13" t="s">
        <v>302</v>
      </c>
      <c r="I33" s="14"/>
      <c r="J33" s="15"/>
      <c r="K33" s="9"/>
      <c r="L33" s="16"/>
      <c r="M33" s="16"/>
      <c r="N33" s="16" t="s">
        <v>239</v>
      </c>
      <c r="O33" s="17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>
        <v>11093</v>
      </c>
      <c r="AI33" s="18">
        <v>4048.82</v>
      </c>
      <c r="AJ33" s="18">
        <v>-7044.2</v>
      </c>
      <c r="AK33" s="34" t="s">
        <v>301</v>
      </c>
      <c r="AL33" s="5"/>
      <c r="AM33" s="5"/>
      <c r="AN33" s="50"/>
    </row>
    <row r="34" spans="1:40" ht="32.25" customHeight="1" hidden="1">
      <c r="A34" s="45"/>
      <c r="B34" s="6" t="s">
        <v>267</v>
      </c>
      <c r="C34" s="6" t="s">
        <v>237</v>
      </c>
      <c r="D34" s="9"/>
      <c r="E34" s="10"/>
      <c r="F34" s="11"/>
      <c r="G34" s="12"/>
      <c r="H34" s="13" t="s">
        <v>300</v>
      </c>
      <c r="I34" s="14"/>
      <c r="J34" s="15"/>
      <c r="K34" s="9"/>
      <c r="L34" s="16"/>
      <c r="M34" s="16"/>
      <c r="N34" s="16" t="s">
        <v>235</v>
      </c>
      <c r="O34" s="17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>
        <v>7001.7</v>
      </c>
      <c r="AI34" s="18">
        <v>5551.09</v>
      </c>
      <c r="AJ34" s="18">
        <v>-1450.6</v>
      </c>
      <c r="AK34" s="34" t="s">
        <v>299</v>
      </c>
      <c r="AL34" s="5"/>
      <c r="AM34" s="5"/>
      <c r="AN34" s="50"/>
    </row>
    <row r="35" spans="1:40" ht="53.25" customHeight="1" hidden="1">
      <c r="A35" s="45"/>
      <c r="B35" s="6" t="s">
        <v>267</v>
      </c>
      <c r="C35" s="6" t="s">
        <v>298</v>
      </c>
      <c r="D35" s="9"/>
      <c r="E35" s="10"/>
      <c r="F35" s="11"/>
      <c r="G35" s="12"/>
      <c r="H35" s="13" t="s">
        <v>297</v>
      </c>
      <c r="I35" s="14"/>
      <c r="J35" s="15"/>
      <c r="K35" s="9"/>
      <c r="L35" s="16"/>
      <c r="M35" s="16"/>
      <c r="N35" s="16" t="s">
        <v>296</v>
      </c>
      <c r="O35" s="17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>
        <v>465.3</v>
      </c>
      <c r="AI35" s="18">
        <v>465.3</v>
      </c>
      <c r="AJ35" s="18">
        <v>0</v>
      </c>
      <c r="AK35" s="34" t="s">
        <v>28</v>
      </c>
      <c r="AL35" s="5"/>
      <c r="AM35" s="5"/>
      <c r="AN35" s="50"/>
    </row>
    <row r="36" spans="1:40" ht="42.75" customHeight="1" hidden="1">
      <c r="A36" s="45"/>
      <c r="B36" s="6" t="s">
        <v>267</v>
      </c>
      <c r="C36" s="6" t="s">
        <v>295</v>
      </c>
      <c r="D36" s="9"/>
      <c r="E36" s="10"/>
      <c r="F36" s="11"/>
      <c r="G36" s="12"/>
      <c r="H36" s="13" t="s">
        <v>294</v>
      </c>
      <c r="I36" s="14"/>
      <c r="J36" s="15"/>
      <c r="K36" s="9"/>
      <c r="L36" s="16"/>
      <c r="M36" s="16"/>
      <c r="N36" s="16" t="s">
        <v>293</v>
      </c>
      <c r="O36" s="17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>
        <v>892.9</v>
      </c>
      <c r="AI36" s="18">
        <v>626.89</v>
      </c>
      <c r="AJ36" s="18">
        <v>-266</v>
      </c>
      <c r="AK36" s="34" t="s">
        <v>292</v>
      </c>
      <c r="AL36" s="5"/>
      <c r="AM36" s="5"/>
      <c r="AN36" s="50"/>
    </row>
    <row r="37" spans="1:40" ht="53.25" customHeight="1" hidden="1">
      <c r="A37" s="45"/>
      <c r="B37" s="6" t="s">
        <v>267</v>
      </c>
      <c r="C37" s="6" t="s">
        <v>291</v>
      </c>
      <c r="D37" s="9"/>
      <c r="E37" s="10"/>
      <c r="F37" s="11"/>
      <c r="G37" s="12"/>
      <c r="H37" s="13" t="s">
        <v>290</v>
      </c>
      <c r="I37" s="14"/>
      <c r="J37" s="15"/>
      <c r="K37" s="9"/>
      <c r="L37" s="16"/>
      <c r="M37" s="16"/>
      <c r="N37" s="16" t="s">
        <v>289</v>
      </c>
      <c r="O37" s="17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>
        <v>3.4</v>
      </c>
      <c r="AI37" s="18">
        <v>0</v>
      </c>
      <c r="AJ37" s="18">
        <v>-3.4</v>
      </c>
      <c r="AK37" s="34" t="s">
        <v>85</v>
      </c>
      <c r="AL37" s="5"/>
      <c r="AM37" s="5"/>
      <c r="AN37" s="50"/>
    </row>
    <row r="38" spans="1:40" ht="32.25" customHeight="1" hidden="1">
      <c r="A38" s="45"/>
      <c r="B38" s="6" t="s">
        <v>267</v>
      </c>
      <c r="C38" s="6" t="s">
        <v>288</v>
      </c>
      <c r="D38" s="9"/>
      <c r="E38" s="10"/>
      <c r="F38" s="11"/>
      <c r="G38" s="12"/>
      <c r="H38" s="13" t="s">
        <v>287</v>
      </c>
      <c r="I38" s="14"/>
      <c r="J38" s="15"/>
      <c r="K38" s="9"/>
      <c r="L38" s="16"/>
      <c r="M38" s="16"/>
      <c r="N38" s="16" t="s">
        <v>286</v>
      </c>
      <c r="O38" s="17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>
        <v>249.4</v>
      </c>
      <c r="AI38" s="18">
        <v>0</v>
      </c>
      <c r="AJ38" s="18">
        <v>-249.4</v>
      </c>
      <c r="AK38" s="34" t="s">
        <v>85</v>
      </c>
      <c r="AL38" s="5"/>
      <c r="AM38" s="5"/>
      <c r="AN38" s="50"/>
    </row>
    <row r="39" spans="1:40" ht="32.25" customHeight="1" hidden="1">
      <c r="A39" s="45"/>
      <c r="B39" s="6" t="s">
        <v>267</v>
      </c>
      <c r="C39" s="6" t="s">
        <v>285</v>
      </c>
      <c r="D39" s="9"/>
      <c r="E39" s="10"/>
      <c r="F39" s="11"/>
      <c r="G39" s="12"/>
      <c r="H39" s="13" t="s">
        <v>284</v>
      </c>
      <c r="I39" s="14"/>
      <c r="J39" s="15"/>
      <c r="K39" s="9"/>
      <c r="L39" s="16"/>
      <c r="M39" s="16"/>
      <c r="N39" s="16" t="s">
        <v>283</v>
      </c>
      <c r="O39" s="17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>
        <v>1502</v>
      </c>
      <c r="AI39" s="18">
        <v>1028.55</v>
      </c>
      <c r="AJ39" s="18">
        <v>-473.5</v>
      </c>
      <c r="AK39" s="34" t="s">
        <v>282</v>
      </c>
      <c r="AL39" s="5"/>
      <c r="AM39" s="5"/>
      <c r="AN39" s="50"/>
    </row>
    <row r="40" spans="1:40" ht="53.25" customHeight="1" hidden="1">
      <c r="A40" s="45"/>
      <c r="B40" s="6" t="s">
        <v>267</v>
      </c>
      <c r="C40" s="6" t="s">
        <v>281</v>
      </c>
      <c r="D40" s="9"/>
      <c r="E40" s="10"/>
      <c r="F40" s="11"/>
      <c r="G40" s="12"/>
      <c r="H40" s="13" t="s">
        <v>280</v>
      </c>
      <c r="I40" s="14"/>
      <c r="J40" s="15"/>
      <c r="K40" s="9"/>
      <c r="L40" s="16"/>
      <c r="M40" s="16"/>
      <c r="N40" s="16" t="s">
        <v>279</v>
      </c>
      <c r="O40" s="17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>
        <v>3.12</v>
      </c>
      <c r="AI40" s="18">
        <v>3.12</v>
      </c>
      <c r="AJ40" s="18">
        <v>0</v>
      </c>
      <c r="AK40" s="34" t="s">
        <v>28</v>
      </c>
      <c r="AL40" s="5"/>
      <c r="AM40" s="5"/>
      <c r="AN40" s="50"/>
    </row>
    <row r="41" spans="1:40" ht="21.75" customHeight="1" hidden="1">
      <c r="A41" s="45"/>
      <c r="B41" s="6" t="s">
        <v>267</v>
      </c>
      <c r="C41" s="6" t="s">
        <v>278</v>
      </c>
      <c r="D41" s="9"/>
      <c r="E41" s="10"/>
      <c r="F41" s="11"/>
      <c r="G41" s="12"/>
      <c r="H41" s="13" t="s">
        <v>277</v>
      </c>
      <c r="I41" s="14"/>
      <c r="J41" s="15"/>
      <c r="K41" s="9"/>
      <c r="L41" s="16"/>
      <c r="M41" s="16"/>
      <c r="N41" s="16" t="s">
        <v>276</v>
      </c>
      <c r="O41" s="17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>
        <v>8473.47</v>
      </c>
      <c r="AI41" s="18">
        <v>1335.08</v>
      </c>
      <c r="AJ41" s="18">
        <v>-7138.4</v>
      </c>
      <c r="AK41" s="34" t="s">
        <v>275</v>
      </c>
      <c r="AL41" s="5"/>
      <c r="AM41" s="5"/>
      <c r="AN41" s="50"/>
    </row>
    <row r="42" spans="1:40" ht="21.75" customHeight="1" hidden="1">
      <c r="A42" s="45"/>
      <c r="B42" s="6" t="s">
        <v>267</v>
      </c>
      <c r="C42" s="6" t="s">
        <v>274</v>
      </c>
      <c r="D42" s="9"/>
      <c r="E42" s="10"/>
      <c r="F42" s="11"/>
      <c r="G42" s="12" t="s">
        <v>273</v>
      </c>
      <c r="H42" s="13"/>
      <c r="I42" s="14"/>
      <c r="J42" s="15"/>
      <c r="K42" s="9"/>
      <c r="L42" s="16"/>
      <c r="M42" s="16"/>
      <c r="N42" s="16" t="s">
        <v>272</v>
      </c>
      <c r="O42" s="17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>
        <v>273</v>
      </c>
      <c r="AI42" s="18">
        <v>120</v>
      </c>
      <c r="AJ42" s="18">
        <v>-153</v>
      </c>
      <c r="AK42" s="34" t="s">
        <v>271</v>
      </c>
      <c r="AL42" s="5"/>
      <c r="AM42" s="5"/>
      <c r="AN42" s="50"/>
    </row>
    <row r="43" spans="1:40" ht="32.25" customHeight="1" hidden="1">
      <c r="A43" s="45"/>
      <c r="B43" s="6" t="s">
        <v>267</v>
      </c>
      <c r="C43" s="6" t="s">
        <v>270</v>
      </c>
      <c r="D43" s="9"/>
      <c r="E43" s="10"/>
      <c r="F43" s="11"/>
      <c r="G43" s="12"/>
      <c r="H43" s="13"/>
      <c r="I43" s="14" t="s">
        <v>269</v>
      </c>
      <c r="J43" s="15"/>
      <c r="K43" s="9"/>
      <c r="L43" s="16"/>
      <c r="M43" s="16"/>
      <c r="N43" s="16" t="s">
        <v>268</v>
      </c>
      <c r="O43" s="17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>
        <v>5.45</v>
      </c>
      <c r="AI43" s="18">
        <v>5.45</v>
      </c>
      <c r="AJ43" s="18">
        <v>0</v>
      </c>
      <c r="AK43" s="34" t="s">
        <v>28</v>
      </c>
      <c r="AL43" s="5"/>
      <c r="AM43" s="5"/>
      <c r="AN43" s="50"/>
    </row>
    <row r="44" spans="1:40" ht="42.75" customHeight="1" hidden="1">
      <c r="A44" s="45"/>
      <c r="B44" s="6" t="s">
        <v>267</v>
      </c>
      <c r="C44" s="6" t="s">
        <v>266</v>
      </c>
      <c r="D44" s="9"/>
      <c r="E44" s="10"/>
      <c r="F44" s="11"/>
      <c r="G44" s="12" t="s">
        <v>265</v>
      </c>
      <c r="H44" s="13"/>
      <c r="I44" s="14"/>
      <c r="J44" s="15"/>
      <c r="K44" s="9"/>
      <c r="L44" s="16"/>
      <c r="M44" s="16"/>
      <c r="N44" s="16" t="s">
        <v>264</v>
      </c>
      <c r="O44" s="17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>
        <v>-5.45</v>
      </c>
      <c r="AI44" s="18">
        <v>-5.45</v>
      </c>
      <c r="AJ44" s="18">
        <v>0</v>
      </c>
      <c r="AK44" s="34" t="s">
        <v>28</v>
      </c>
      <c r="AL44" s="5"/>
      <c r="AM44" s="5"/>
      <c r="AN44" s="50"/>
    </row>
    <row r="45" spans="1:40" ht="32.25" customHeight="1">
      <c r="A45" s="45">
        <v>2</v>
      </c>
      <c r="B45" s="30" t="s">
        <v>229</v>
      </c>
      <c r="C45" s="30" t="s">
        <v>14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31" t="s">
        <v>263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32">
        <v>205975.62</v>
      </c>
      <c r="AI45" s="32">
        <v>139204.32</v>
      </c>
      <c r="AJ45" s="32">
        <v>-66771.3</v>
      </c>
      <c r="AK45" s="33" t="s">
        <v>262</v>
      </c>
      <c r="AL45" s="49"/>
      <c r="AM45" s="49"/>
      <c r="AN45" s="50">
        <f aca="true" t="shared" si="0" ref="AN45:AN108">AI45/$AI$117</f>
        <v>0.44217919346540424</v>
      </c>
    </row>
    <row r="46" spans="1:40" ht="32.25" customHeight="1" hidden="1">
      <c r="A46" s="45"/>
      <c r="B46" s="6" t="s">
        <v>229</v>
      </c>
      <c r="C46" s="6" t="s">
        <v>261</v>
      </c>
      <c r="D46" s="9"/>
      <c r="E46" s="10"/>
      <c r="F46" s="11"/>
      <c r="G46" s="12"/>
      <c r="H46" s="13" t="s">
        <v>260</v>
      </c>
      <c r="I46" s="14"/>
      <c r="J46" s="15"/>
      <c r="K46" s="9"/>
      <c r="L46" s="16"/>
      <c r="M46" s="16"/>
      <c r="N46" s="16" t="s">
        <v>259</v>
      </c>
      <c r="O46" s="17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>
        <v>13235.7</v>
      </c>
      <c r="AI46" s="18">
        <v>7851.55</v>
      </c>
      <c r="AJ46" s="18">
        <v>-5384.2</v>
      </c>
      <c r="AK46" s="34" t="s">
        <v>258</v>
      </c>
      <c r="AL46" s="5"/>
      <c r="AM46" s="5"/>
      <c r="AN46" s="50">
        <f t="shared" si="0"/>
        <v>0.024940260808380764</v>
      </c>
    </row>
    <row r="47" spans="1:40" ht="21.75" customHeight="1" hidden="1">
      <c r="A47" s="45"/>
      <c r="B47" s="6" t="s">
        <v>229</v>
      </c>
      <c r="C47" s="6" t="s">
        <v>257</v>
      </c>
      <c r="D47" s="9"/>
      <c r="E47" s="10"/>
      <c r="F47" s="11"/>
      <c r="G47" s="12"/>
      <c r="H47" s="13" t="s">
        <v>256</v>
      </c>
      <c r="I47" s="14"/>
      <c r="J47" s="15"/>
      <c r="K47" s="9"/>
      <c r="L47" s="16"/>
      <c r="M47" s="16"/>
      <c r="N47" s="16" t="s">
        <v>255</v>
      </c>
      <c r="O47" s="17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>
        <v>28</v>
      </c>
      <c r="AI47" s="18">
        <v>27.7</v>
      </c>
      <c r="AJ47" s="18">
        <v>-0.3</v>
      </c>
      <c r="AK47" s="34" t="s">
        <v>254</v>
      </c>
      <c r="AL47" s="5"/>
      <c r="AM47" s="5"/>
      <c r="AN47" s="50">
        <f t="shared" si="0"/>
        <v>8.798838756578601E-05</v>
      </c>
    </row>
    <row r="48" spans="1:40" ht="63.75" customHeight="1" hidden="1">
      <c r="A48" s="45"/>
      <c r="B48" s="6" t="s">
        <v>229</v>
      </c>
      <c r="C48" s="6" t="s">
        <v>253</v>
      </c>
      <c r="D48" s="9"/>
      <c r="E48" s="10"/>
      <c r="F48" s="11"/>
      <c r="G48" s="12"/>
      <c r="H48" s="13" t="s">
        <v>252</v>
      </c>
      <c r="I48" s="14"/>
      <c r="J48" s="15"/>
      <c r="K48" s="9"/>
      <c r="L48" s="16"/>
      <c r="M48" s="16"/>
      <c r="N48" s="16" t="s">
        <v>251</v>
      </c>
      <c r="O48" s="17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>
        <v>18</v>
      </c>
      <c r="AI48" s="18">
        <v>17.24</v>
      </c>
      <c r="AJ48" s="18">
        <v>-0.8</v>
      </c>
      <c r="AK48" s="34" t="s">
        <v>250</v>
      </c>
      <c r="AL48" s="5"/>
      <c r="AM48" s="5"/>
      <c r="AN48" s="50">
        <f t="shared" si="0"/>
        <v>5.476244771242421E-05</v>
      </c>
    </row>
    <row r="49" spans="1:40" ht="53.25" customHeight="1" hidden="1">
      <c r="A49" s="45"/>
      <c r="B49" s="6" t="s">
        <v>229</v>
      </c>
      <c r="C49" s="6" t="s">
        <v>249</v>
      </c>
      <c r="D49" s="9"/>
      <c r="E49" s="10"/>
      <c r="F49" s="11"/>
      <c r="G49" s="12"/>
      <c r="H49" s="13" t="s">
        <v>248</v>
      </c>
      <c r="I49" s="14"/>
      <c r="J49" s="15"/>
      <c r="K49" s="9"/>
      <c r="L49" s="16"/>
      <c r="M49" s="16"/>
      <c r="N49" s="16" t="s">
        <v>247</v>
      </c>
      <c r="O49" s="17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>
        <v>1140.5</v>
      </c>
      <c r="AI49" s="18">
        <v>332.37</v>
      </c>
      <c r="AJ49" s="18">
        <v>-808.1</v>
      </c>
      <c r="AK49" s="34" t="s">
        <v>246</v>
      </c>
      <c r="AL49" s="5"/>
      <c r="AM49" s="5"/>
      <c r="AN49" s="50">
        <f t="shared" si="0"/>
        <v>0.0010557653565068698</v>
      </c>
    </row>
    <row r="50" spans="1:40" ht="21.75" customHeight="1" hidden="1">
      <c r="A50" s="45"/>
      <c r="B50" s="6" t="s">
        <v>229</v>
      </c>
      <c r="C50" s="6" t="s">
        <v>245</v>
      </c>
      <c r="D50" s="9"/>
      <c r="E50" s="10"/>
      <c r="F50" s="11"/>
      <c r="G50" s="12"/>
      <c r="H50" s="13" t="s">
        <v>244</v>
      </c>
      <c r="I50" s="14"/>
      <c r="J50" s="15"/>
      <c r="K50" s="9"/>
      <c r="L50" s="16"/>
      <c r="M50" s="16"/>
      <c r="N50" s="16" t="s">
        <v>243</v>
      </c>
      <c r="O50" s="17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>
        <v>3566.92</v>
      </c>
      <c r="AI50" s="18">
        <v>1152.64</v>
      </c>
      <c r="AJ50" s="18">
        <v>-2414.3</v>
      </c>
      <c r="AK50" s="34" t="s">
        <v>242</v>
      </c>
      <c r="AL50" s="5"/>
      <c r="AM50" s="5"/>
      <c r="AN50" s="50">
        <f t="shared" si="0"/>
        <v>0.0036613333950840285</v>
      </c>
    </row>
    <row r="51" spans="1:40" ht="21.75" customHeight="1" hidden="1">
      <c r="A51" s="45"/>
      <c r="B51" s="6" t="s">
        <v>229</v>
      </c>
      <c r="C51" s="6" t="s">
        <v>241</v>
      </c>
      <c r="D51" s="9"/>
      <c r="E51" s="10"/>
      <c r="F51" s="11"/>
      <c r="G51" s="12"/>
      <c r="H51" s="13" t="s">
        <v>240</v>
      </c>
      <c r="I51" s="14"/>
      <c r="J51" s="15"/>
      <c r="K51" s="9"/>
      <c r="L51" s="16"/>
      <c r="M51" s="16"/>
      <c r="N51" s="16" t="s">
        <v>239</v>
      </c>
      <c r="O51" s="17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>
        <v>17111.5</v>
      </c>
      <c r="AI51" s="18">
        <v>9417.02</v>
      </c>
      <c r="AJ51" s="18">
        <v>-7694.5</v>
      </c>
      <c r="AK51" s="34" t="s">
        <v>238</v>
      </c>
      <c r="AL51" s="5"/>
      <c r="AM51" s="5"/>
      <c r="AN51" s="50">
        <f t="shared" si="0"/>
        <v>0.029912938825803544</v>
      </c>
    </row>
    <row r="52" spans="1:40" ht="32.25" customHeight="1" hidden="1">
      <c r="A52" s="45"/>
      <c r="B52" s="6" t="s">
        <v>229</v>
      </c>
      <c r="C52" s="6" t="s">
        <v>237</v>
      </c>
      <c r="D52" s="9"/>
      <c r="E52" s="10"/>
      <c r="F52" s="11"/>
      <c r="G52" s="12"/>
      <c r="H52" s="13" t="s">
        <v>236</v>
      </c>
      <c r="I52" s="14"/>
      <c r="J52" s="15"/>
      <c r="K52" s="9"/>
      <c r="L52" s="16"/>
      <c r="M52" s="16"/>
      <c r="N52" s="16" t="s">
        <v>235</v>
      </c>
      <c r="O52" s="17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>
        <v>7044</v>
      </c>
      <c r="AI52" s="18">
        <v>5578.97</v>
      </c>
      <c r="AJ52" s="18">
        <v>-1465</v>
      </c>
      <c r="AK52" s="34" t="s">
        <v>234</v>
      </c>
      <c r="AL52" s="5"/>
      <c r="AM52" s="5"/>
      <c r="AN52" s="50">
        <f t="shared" si="0"/>
        <v>0.01772146478620553</v>
      </c>
    </row>
    <row r="53" spans="1:40" ht="21.75" customHeight="1" hidden="1">
      <c r="A53" s="45"/>
      <c r="B53" s="6" t="s">
        <v>229</v>
      </c>
      <c r="C53" s="6" t="s">
        <v>233</v>
      </c>
      <c r="D53" s="9"/>
      <c r="E53" s="10"/>
      <c r="F53" s="11"/>
      <c r="G53" s="12"/>
      <c r="H53" s="13" t="s">
        <v>232</v>
      </c>
      <c r="I53" s="14"/>
      <c r="J53" s="15"/>
      <c r="K53" s="9"/>
      <c r="L53" s="16"/>
      <c r="M53" s="16"/>
      <c r="N53" s="16" t="s">
        <v>231</v>
      </c>
      <c r="O53" s="17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>
        <v>152609.9</v>
      </c>
      <c r="AI53" s="18">
        <v>107214.87</v>
      </c>
      <c r="AJ53" s="18">
        <v>-45395</v>
      </c>
      <c r="AK53" s="34" t="s">
        <v>230</v>
      </c>
      <c r="AL53" s="5"/>
      <c r="AM53" s="5"/>
      <c r="AN53" s="50">
        <f t="shared" si="0"/>
        <v>0.34056547055506725</v>
      </c>
    </row>
    <row r="54" spans="1:40" ht="63.75" customHeight="1" hidden="1">
      <c r="A54" s="45"/>
      <c r="B54" s="6" t="s">
        <v>229</v>
      </c>
      <c r="C54" s="6" t="s">
        <v>228</v>
      </c>
      <c r="D54" s="9"/>
      <c r="E54" s="10"/>
      <c r="F54" s="11"/>
      <c r="G54" s="12"/>
      <c r="H54" s="13" t="s">
        <v>227</v>
      </c>
      <c r="I54" s="14"/>
      <c r="J54" s="15"/>
      <c r="K54" s="9"/>
      <c r="L54" s="16"/>
      <c r="M54" s="16"/>
      <c r="N54" s="16" t="s">
        <v>226</v>
      </c>
      <c r="O54" s="17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>
        <v>11221.1</v>
      </c>
      <c r="AI54" s="18">
        <v>7611.96</v>
      </c>
      <c r="AJ54" s="18">
        <v>-3609.1</v>
      </c>
      <c r="AK54" s="34" t="s">
        <v>225</v>
      </c>
      <c r="AL54" s="5"/>
      <c r="AM54" s="5"/>
      <c r="AN54" s="50">
        <f t="shared" si="0"/>
        <v>0.024179208903077995</v>
      </c>
    </row>
    <row r="55" spans="1:40" ht="21.75" customHeight="1">
      <c r="A55" s="45">
        <v>3</v>
      </c>
      <c r="B55" s="30" t="s">
        <v>213</v>
      </c>
      <c r="C55" s="30" t="s">
        <v>14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31" t="s">
        <v>224</v>
      </c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32">
        <v>1015.6</v>
      </c>
      <c r="AI55" s="32">
        <v>714.2</v>
      </c>
      <c r="AJ55" s="32">
        <v>-301.4</v>
      </c>
      <c r="AK55" s="33" t="s">
        <v>223</v>
      </c>
      <c r="AL55" s="49"/>
      <c r="AM55" s="49"/>
      <c r="AN55" s="50">
        <f t="shared" si="0"/>
        <v>0.0022686392201979916</v>
      </c>
    </row>
    <row r="56" spans="1:40" ht="21.75" customHeight="1" hidden="1">
      <c r="A56" s="45"/>
      <c r="B56" s="6" t="s">
        <v>213</v>
      </c>
      <c r="C56" s="6" t="s">
        <v>222</v>
      </c>
      <c r="D56" s="9"/>
      <c r="E56" s="10"/>
      <c r="F56" s="11" t="s">
        <v>217</v>
      </c>
      <c r="G56" s="12" t="s">
        <v>221</v>
      </c>
      <c r="H56" s="13"/>
      <c r="I56" s="14"/>
      <c r="J56" s="15"/>
      <c r="K56" s="9"/>
      <c r="L56" s="16"/>
      <c r="M56" s="16"/>
      <c r="N56" s="16" t="s">
        <v>220</v>
      </c>
      <c r="O56" s="17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>
        <v>34.4</v>
      </c>
      <c r="AI56" s="18">
        <v>69.37</v>
      </c>
      <c r="AJ56" s="18">
        <v>35</v>
      </c>
      <c r="AK56" s="34" t="s">
        <v>219</v>
      </c>
      <c r="AL56" s="5"/>
      <c r="AM56" s="5"/>
      <c r="AN56" s="50">
        <f t="shared" si="0"/>
        <v>0.00022035214604471391</v>
      </c>
    </row>
    <row r="57" spans="1:40" ht="21.75" customHeight="1" hidden="1">
      <c r="A57" s="45"/>
      <c r="B57" s="6" t="s">
        <v>213</v>
      </c>
      <c r="C57" s="6" t="s">
        <v>218</v>
      </c>
      <c r="D57" s="9"/>
      <c r="E57" s="10"/>
      <c r="F57" s="11" t="s">
        <v>217</v>
      </c>
      <c r="G57" s="12" t="s">
        <v>216</v>
      </c>
      <c r="H57" s="13"/>
      <c r="I57" s="14"/>
      <c r="J57" s="15"/>
      <c r="K57" s="9"/>
      <c r="L57" s="16"/>
      <c r="M57" s="16"/>
      <c r="N57" s="16" t="s">
        <v>215</v>
      </c>
      <c r="O57" s="17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>
        <v>142.7</v>
      </c>
      <c r="AI57" s="18">
        <v>100.86</v>
      </c>
      <c r="AJ57" s="18">
        <v>-41.9</v>
      </c>
      <c r="AK57" s="34" t="s">
        <v>214</v>
      </c>
      <c r="AL57" s="5"/>
      <c r="AM57" s="5"/>
      <c r="AN57" s="50">
        <f t="shared" si="0"/>
        <v>0.0003203793779741941</v>
      </c>
    </row>
    <row r="58" spans="1:40" ht="14.25" customHeight="1" hidden="1">
      <c r="A58" s="45"/>
      <c r="B58" s="6" t="s">
        <v>213</v>
      </c>
      <c r="C58" s="6" t="s">
        <v>212</v>
      </c>
      <c r="D58" s="9"/>
      <c r="E58" s="10"/>
      <c r="F58" s="11"/>
      <c r="G58" s="12"/>
      <c r="H58" s="13" t="s">
        <v>211</v>
      </c>
      <c r="I58" s="14" t="s">
        <v>210</v>
      </c>
      <c r="J58" s="15"/>
      <c r="K58" s="9"/>
      <c r="L58" s="16"/>
      <c r="M58" s="16"/>
      <c r="N58" s="16" t="s">
        <v>209</v>
      </c>
      <c r="O58" s="17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>
        <v>838.5</v>
      </c>
      <c r="AI58" s="18">
        <v>543.97</v>
      </c>
      <c r="AJ58" s="18">
        <v>-294.5</v>
      </c>
      <c r="AK58" s="34" t="s">
        <v>208</v>
      </c>
      <c r="AL58" s="5"/>
      <c r="AM58" s="5"/>
      <c r="AN58" s="50">
        <f t="shared" si="0"/>
        <v>0.0017279076961790837</v>
      </c>
    </row>
    <row r="59" spans="1:40" ht="14.25" customHeight="1">
      <c r="A59" s="45">
        <v>4</v>
      </c>
      <c r="B59" s="30" t="s">
        <v>206</v>
      </c>
      <c r="C59" s="30" t="s">
        <v>14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31" t="s">
        <v>207</v>
      </c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32">
        <v>2</v>
      </c>
      <c r="AI59" s="32">
        <v>2</v>
      </c>
      <c r="AJ59" s="32">
        <v>0</v>
      </c>
      <c r="AK59" s="33" t="s">
        <v>28</v>
      </c>
      <c r="AL59" s="49"/>
      <c r="AM59" s="49"/>
      <c r="AN59" s="50">
        <f t="shared" si="0"/>
        <v>6.352952170814874E-06</v>
      </c>
    </row>
    <row r="60" spans="1:40" ht="116.25" customHeight="1" hidden="1">
      <c r="A60" s="45"/>
      <c r="B60" s="6" t="s">
        <v>206</v>
      </c>
      <c r="C60" s="6" t="s">
        <v>11</v>
      </c>
      <c r="D60" s="9"/>
      <c r="E60" s="10"/>
      <c r="F60" s="11"/>
      <c r="G60" s="12" t="s">
        <v>205</v>
      </c>
      <c r="H60" s="13"/>
      <c r="I60" s="14"/>
      <c r="J60" s="15"/>
      <c r="K60" s="9"/>
      <c r="L60" s="16"/>
      <c r="M60" s="16"/>
      <c r="N60" s="16" t="s">
        <v>9</v>
      </c>
      <c r="O60" s="17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>
        <v>2</v>
      </c>
      <c r="AI60" s="18">
        <v>2</v>
      </c>
      <c r="AJ60" s="18">
        <v>0</v>
      </c>
      <c r="AK60" s="34" t="s">
        <v>28</v>
      </c>
      <c r="AL60" s="5"/>
      <c r="AM60" s="5"/>
      <c r="AN60" s="50">
        <f t="shared" si="0"/>
        <v>6.352952170814874E-06</v>
      </c>
    </row>
    <row r="61" spans="1:40" ht="14.25" customHeight="1">
      <c r="A61" s="45">
        <v>5</v>
      </c>
      <c r="B61" s="30" t="s">
        <v>187</v>
      </c>
      <c r="C61" s="30" t="s">
        <v>14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31" t="s">
        <v>204</v>
      </c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32">
        <v>212.71</v>
      </c>
      <c r="AI61" s="32">
        <v>157.73</v>
      </c>
      <c r="AJ61" s="32">
        <v>-55</v>
      </c>
      <c r="AK61" s="33" t="s">
        <v>203</v>
      </c>
      <c r="AL61" s="49"/>
      <c r="AM61" s="49"/>
      <c r="AN61" s="50">
        <f t="shared" si="0"/>
        <v>0.000501025572951315</v>
      </c>
    </row>
    <row r="62" spans="1:40" ht="105.75" customHeight="1" hidden="1">
      <c r="A62" s="45"/>
      <c r="B62" s="6" t="s">
        <v>187</v>
      </c>
      <c r="C62" s="6" t="s">
        <v>202</v>
      </c>
      <c r="D62" s="9"/>
      <c r="E62" s="10"/>
      <c r="F62" s="11" t="s">
        <v>185</v>
      </c>
      <c r="G62" s="12" t="s">
        <v>201</v>
      </c>
      <c r="H62" s="13" t="s">
        <v>200</v>
      </c>
      <c r="I62" s="14"/>
      <c r="J62" s="15"/>
      <c r="K62" s="9"/>
      <c r="L62" s="16"/>
      <c r="M62" s="16"/>
      <c r="N62" s="16" t="s">
        <v>199</v>
      </c>
      <c r="O62" s="17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>
        <v>97.67</v>
      </c>
      <c r="AI62" s="18">
        <v>71.54</v>
      </c>
      <c r="AJ62" s="18">
        <v>-26.1</v>
      </c>
      <c r="AK62" s="34" t="s">
        <v>198</v>
      </c>
      <c r="AL62" s="5"/>
      <c r="AM62" s="5"/>
      <c r="AN62" s="50">
        <f t="shared" si="0"/>
        <v>0.00022724509915004806</v>
      </c>
    </row>
    <row r="63" spans="1:40" ht="116.25" customHeight="1" hidden="1">
      <c r="A63" s="45"/>
      <c r="B63" s="6" t="s">
        <v>187</v>
      </c>
      <c r="C63" s="6" t="s">
        <v>197</v>
      </c>
      <c r="D63" s="9"/>
      <c r="E63" s="10"/>
      <c r="F63" s="11" t="s">
        <v>185</v>
      </c>
      <c r="G63" s="12" t="s">
        <v>196</v>
      </c>
      <c r="H63" s="13" t="s">
        <v>195</v>
      </c>
      <c r="I63" s="14"/>
      <c r="J63" s="15"/>
      <c r="K63" s="9"/>
      <c r="L63" s="16"/>
      <c r="M63" s="16"/>
      <c r="N63" s="16" t="s">
        <v>194</v>
      </c>
      <c r="O63" s="17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>
        <v>0.56</v>
      </c>
      <c r="AI63" s="18">
        <v>0.51</v>
      </c>
      <c r="AJ63" s="18">
        <v>-0.1</v>
      </c>
      <c r="AK63" s="34" t="s">
        <v>193</v>
      </c>
      <c r="AL63" s="5"/>
      <c r="AM63" s="5"/>
      <c r="AN63" s="50">
        <f t="shared" si="0"/>
        <v>1.6200028035577929E-06</v>
      </c>
    </row>
    <row r="64" spans="1:40" ht="105.75" customHeight="1" hidden="1">
      <c r="A64" s="45"/>
      <c r="B64" s="6" t="s">
        <v>187</v>
      </c>
      <c r="C64" s="6" t="s">
        <v>192</v>
      </c>
      <c r="D64" s="9"/>
      <c r="E64" s="10"/>
      <c r="F64" s="11" t="s">
        <v>185</v>
      </c>
      <c r="G64" s="12" t="s">
        <v>191</v>
      </c>
      <c r="H64" s="13" t="s">
        <v>190</v>
      </c>
      <c r="I64" s="14"/>
      <c r="J64" s="15"/>
      <c r="K64" s="9"/>
      <c r="L64" s="16"/>
      <c r="M64" s="16"/>
      <c r="N64" s="16" t="s">
        <v>189</v>
      </c>
      <c r="O64" s="17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>
        <v>128.48</v>
      </c>
      <c r="AI64" s="18">
        <v>98.31</v>
      </c>
      <c r="AJ64" s="18">
        <v>-30.2</v>
      </c>
      <c r="AK64" s="34" t="s">
        <v>188</v>
      </c>
      <c r="AL64" s="5"/>
      <c r="AM64" s="5"/>
      <c r="AN64" s="50">
        <f t="shared" si="0"/>
        <v>0.00031227936395640516</v>
      </c>
    </row>
    <row r="65" spans="1:40" ht="105.75" customHeight="1" hidden="1">
      <c r="A65" s="45"/>
      <c r="B65" s="6" t="s">
        <v>187</v>
      </c>
      <c r="C65" s="6" t="s">
        <v>186</v>
      </c>
      <c r="D65" s="9"/>
      <c r="E65" s="10"/>
      <c r="F65" s="11" t="s">
        <v>185</v>
      </c>
      <c r="G65" s="12" t="s">
        <v>184</v>
      </c>
      <c r="H65" s="13" t="s">
        <v>183</v>
      </c>
      <c r="I65" s="14"/>
      <c r="J65" s="15"/>
      <c r="K65" s="9"/>
      <c r="L65" s="16"/>
      <c r="M65" s="16"/>
      <c r="N65" s="16" t="s">
        <v>182</v>
      </c>
      <c r="O65" s="17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>
        <v>-14</v>
      </c>
      <c r="AI65" s="18">
        <v>-12.63</v>
      </c>
      <c r="AJ65" s="18">
        <v>1.4</v>
      </c>
      <c r="AK65" s="34" t="s">
        <v>181</v>
      </c>
      <c r="AL65" s="5"/>
      <c r="AM65" s="5"/>
      <c r="AN65" s="50">
        <f t="shared" si="0"/>
        <v>-4.011889295869593E-05</v>
      </c>
    </row>
    <row r="66" spans="1:40" ht="32.25" customHeight="1">
      <c r="A66" s="45">
        <v>6</v>
      </c>
      <c r="B66" s="30" t="s">
        <v>179</v>
      </c>
      <c r="C66" s="30" t="s">
        <v>14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31" t="s">
        <v>180</v>
      </c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32">
        <v>12</v>
      </c>
      <c r="AI66" s="32">
        <v>12</v>
      </c>
      <c r="AJ66" s="32">
        <v>0</v>
      </c>
      <c r="AK66" s="33" t="s">
        <v>28</v>
      </c>
      <c r="AL66" s="49"/>
      <c r="AM66" s="49"/>
      <c r="AN66" s="50">
        <f t="shared" si="0"/>
        <v>3.811771302488924E-05</v>
      </c>
    </row>
    <row r="67" spans="1:40" ht="116.25" customHeight="1" hidden="1">
      <c r="A67" s="45"/>
      <c r="B67" s="6" t="s">
        <v>179</v>
      </c>
      <c r="C67" s="6" t="s">
        <v>11</v>
      </c>
      <c r="D67" s="9"/>
      <c r="E67" s="10"/>
      <c r="F67" s="11"/>
      <c r="G67" s="12" t="s">
        <v>178</v>
      </c>
      <c r="H67" s="13"/>
      <c r="I67" s="14"/>
      <c r="J67" s="15"/>
      <c r="K67" s="9"/>
      <c r="L67" s="16"/>
      <c r="M67" s="16"/>
      <c r="N67" s="16" t="s">
        <v>9</v>
      </c>
      <c r="O67" s="17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>
        <v>12</v>
      </c>
      <c r="AI67" s="18">
        <v>12</v>
      </c>
      <c r="AJ67" s="18">
        <v>0</v>
      </c>
      <c r="AK67" s="34" t="s">
        <v>28</v>
      </c>
      <c r="AL67" s="5"/>
      <c r="AM67" s="5"/>
      <c r="AN67" s="50">
        <f t="shared" si="0"/>
        <v>3.811771302488924E-05</v>
      </c>
    </row>
    <row r="68" spans="1:40" ht="14.25" customHeight="1">
      <c r="A68" s="45">
        <v>7</v>
      </c>
      <c r="B68" s="30" t="s">
        <v>77</v>
      </c>
      <c r="C68" s="30" t="s">
        <v>14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31" t="s">
        <v>177</v>
      </c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32">
        <v>89666</v>
      </c>
      <c r="AI68" s="32">
        <v>67995.83</v>
      </c>
      <c r="AJ68" s="32">
        <v>-21670.2</v>
      </c>
      <c r="AK68" s="33" t="s">
        <v>176</v>
      </c>
      <c r="AL68" s="49"/>
      <c r="AM68" s="49"/>
      <c r="AN68" s="50">
        <f t="shared" si="0"/>
        <v>0.21598712790242958</v>
      </c>
    </row>
    <row r="69" spans="1:40" ht="63.75" customHeight="1" hidden="1">
      <c r="A69" s="45"/>
      <c r="B69" s="6" t="s">
        <v>77</v>
      </c>
      <c r="C69" s="6" t="s">
        <v>175</v>
      </c>
      <c r="D69" s="9"/>
      <c r="E69" s="10"/>
      <c r="F69" s="11" t="s">
        <v>138</v>
      </c>
      <c r="G69" s="12" t="s">
        <v>164</v>
      </c>
      <c r="H69" s="13" t="s">
        <v>174</v>
      </c>
      <c r="I69" s="14"/>
      <c r="J69" s="15"/>
      <c r="K69" s="9"/>
      <c r="L69" s="16"/>
      <c r="M69" s="16"/>
      <c r="N69" s="16" t="s">
        <v>173</v>
      </c>
      <c r="O69" s="17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>
        <v>80840</v>
      </c>
      <c r="AI69" s="18">
        <v>59591.54</v>
      </c>
      <c r="AJ69" s="18">
        <v>-21248.5</v>
      </c>
      <c r="AK69" s="34" t="s">
        <v>172</v>
      </c>
      <c r="AL69" s="5"/>
      <c r="AM69" s="5"/>
      <c r="AN69" s="50">
        <f t="shared" si="0"/>
        <v>0.1892911017026007</v>
      </c>
    </row>
    <row r="70" spans="1:40" ht="74.25" customHeight="1" hidden="1">
      <c r="A70" s="45"/>
      <c r="B70" s="6" t="s">
        <v>77</v>
      </c>
      <c r="C70" s="6" t="s">
        <v>171</v>
      </c>
      <c r="D70" s="9"/>
      <c r="E70" s="10"/>
      <c r="F70" s="11" t="s">
        <v>138</v>
      </c>
      <c r="G70" s="12" t="s">
        <v>164</v>
      </c>
      <c r="H70" s="13" t="s">
        <v>170</v>
      </c>
      <c r="I70" s="14"/>
      <c r="J70" s="15"/>
      <c r="K70" s="9"/>
      <c r="L70" s="16"/>
      <c r="M70" s="16"/>
      <c r="N70" s="16" t="s">
        <v>169</v>
      </c>
      <c r="O70" s="17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>
        <v>0</v>
      </c>
      <c r="AI70" s="18">
        <v>72.8</v>
      </c>
      <c r="AJ70" s="18">
        <v>72.8</v>
      </c>
      <c r="AK70" s="34" t="s">
        <v>73</v>
      </c>
      <c r="AL70" s="5"/>
      <c r="AM70" s="5"/>
      <c r="AN70" s="50">
        <f t="shared" si="0"/>
        <v>0.0002312474590176614</v>
      </c>
    </row>
    <row r="71" spans="1:40" ht="74.25" customHeight="1" hidden="1">
      <c r="A71" s="45"/>
      <c r="B71" s="6" t="s">
        <v>77</v>
      </c>
      <c r="C71" s="6" t="s">
        <v>168</v>
      </c>
      <c r="D71" s="9"/>
      <c r="E71" s="10"/>
      <c r="F71" s="11" t="s">
        <v>138</v>
      </c>
      <c r="G71" s="12" t="s">
        <v>164</v>
      </c>
      <c r="H71" s="13" t="s">
        <v>167</v>
      </c>
      <c r="I71" s="14"/>
      <c r="J71" s="15"/>
      <c r="K71" s="9"/>
      <c r="L71" s="16"/>
      <c r="M71" s="16"/>
      <c r="N71" s="16" t="s">
        <v>166</v>
      </c>
      <c r="O71" s="17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>
        <v>0</v>
      </c>
      <c r="AI71" s="18">
        <v>68.63</v>
      </c>
      <c r="AJ71" s="18">
        <v>68.6</v>
      </c>
      <c r="AK71" s="34" t="s">
        <v>73</v>
      </c>
      <c r="AL71" s="5"/>
      <c r="AM71" s="5"/>
      <c r="AN71" s="50">
        <f t="shared" si="0"/>
        <v>0.0002180015537415124</v>
      </c>
    </row>
    <row r="72" spans="1:40" ht="74.25" customHeight="1" hidden="1">
      <c r="A72" s="45"/>
      <c r="B72" s="6" t="s">
        <v>77</v>
      </c>
      <c r="C72" s="6" t="s">
        <v>165</v>
      </c>
      <c r="D72" s="9"/>
      <c r="E72" s="10"/>
      <c r="F72" s="11" t="s">
        <v>138</v>
      </c>
      <c r="G72" s="12" t="s">
        <v>164</v>
      </c>
      <c r="H72" s="13"/>
      <c r="I72" s="14" t="s">
        <v>163</v>
      </c>
      <c r="J72" s="15"/>
      <c r="K72" s="9"/>
      <c r="L72" s="16"/>
      <c r="M72" s="16"/>
      <c r="N72" s="16" t="s">
        <v>162</v>
      </c>
      <c r="O72" s="17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>
        <v>0</v>
      </c>
      <c r="AI72" s="18">
        <v>-8.25</v>
      </c>
      <c r="AJ72" s="18">
        <v>-8.2</v>
      </c>
      <c r="AK72" s="34" t="s">
        <v>73</v>
      </c>
      <c r="AL72" s="5"/>
      <c r="AM72" s="5"/>
      <c r="AN72" s="50">
        <f t="shared" si="0"/>
        <v>-2.6205927704611357E-05</v>
      </c>
    </row>
    <row r="73" spans="1:40" ht="95.25" customHeight="1" hidden="1">
      <c r="A73" s="45"/>
      <c r="B73" s="6" t="s">
        <v>77</v>
      </c>
      <c r="C73" s="6" t="s">
        <v>161</v>
      </c>
      <c r="D73" s="9"/>
      <c r="E73" s="10"/>
      <c r="F73" s="11" t="s">
        <v>138</v>
      </c>
      <c r="G73" s="12" t="s">
        <v>153</v>
      </c>
      <c r="H73" s="13" t="s">
        <v>160</v>
      </c>
      <c r="I73" s="14"/>
      <c r="J73" s="15"/>
      <c r="K73" s="9"/>
      <c r="L73" s="16"/>
      <c r="M73" s="16"/>
      <c r="N73" s="16" t="s">
        <v>159</v>
      </c>
      <c r="O73" s="17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>
        <v>27</v>
      </c>
      <c r="AI73" s="18">
        <v>2.04</v>
      </c>
      <c r="AJ73" s="18">
        <v>-25</v>
      </c>
      <c r="AK73" s="34" t="s">
        <v>158</v>
      </c>
      <c r="AL73" s="5"/>
      <c r="AM73" s="5"/>
      <c r="AN73" s="50">
        <f t="shared" si="0"/>
        <v>6.480011214231171E-06</v>
      </c>
    </row>
    <row r="74" spans="1:40" ht="105.75" customHeight="1" hidden="1">
      <c r="A74" s="45"/>
      <c r="B74" s="6" t="s">
        <v>77</v>
      </c>
      <c r="C74" s="6" t="s">
        <v>157</v>
      </c>
      <c r="D74" s="9"/>
      <c r="E74" s="10"/>
      <c r="F74" s="11" t="s">
        <v>138</v>
      </c>
      <c r="G74" s="12" t="s">
        <v>153</v>
      </c>
      <c r="H74" s="13" t="s">
        <v>156</v>
      </c>
      <c r="I74" s="14"/>
      <c r="J74" s="15"/>
      <c r="K74" s="9"/>
      <c r="L74" s="16"/>
      <c r="M74" s="16"/>
      <c r="N74" s="16" t="s">
        <v>155</v>
      </c>
      <c r="O74" s="17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>
        <v>0</v>
      </c>
      <c r="AI74" s="18">
        <v>3.9</v>
      </c>
      <c r="AJ74" s="18">
        <v>3.9</v>
      </c>
      <c r="AK74" s="34" t="s">
        <v>73</v>
      </c>
      <c r="AL74" s="5"/>
      <c r="AM74" s="5"/>
      <c r="AN74" s="50">
        <f t="shared" si="0"/>
        <v>1.2388256733089004E-05</v>
      </c>
    </row>
    <row r="75" spans="1:40" ht="105.75" customHeight="1" hidden="1">
      <c r="A75" s="45"/>
      <c r="B75" s="6" t="s">
        <v>77</v>
      </c>
      <c r="C75" s="6" t="s">
        <v>154</v>
      </c>
      <c r="D75" s="9"/>
      <c r="E75" s="10"/>
      <c r="F75" s="11" t="s">
        <v>138</v>
      </c>
      <c r="G75" s="12" t="s">
        <v>153</v>
      </c>
      <c r="H75" s="13" t="s">
        <v>152</v>
      </c>
      <c r="I75" s="14"/>
      <c r="J75" s="15"/>
      <c r="K75" s="9"/>
      <c r="L75" s="16"/>
      <c r="M75" s="16"/>
      <c r="N75" s="16" t="s">
        <v>151</v>
      </c>
      <c r="O75" s="17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>
        <v>0</v>
      </c>
      <c r="AI75" s="18">
        <v>3.44</v>
      </c>
      <c r="AJ75" s="18">
        <v>3.4</v>
      </c>
      <c r="AK75" s="34" t="s">
        <v>73</v>
      </c>
      <c r="AL75" s="5"/>
      <c r="AM75" s="5"/>
      <c r="AN75" s="50">
        <f t="shared" si="0"/>
        <v>1.0927077733801582E-05</v>
      </c>
    </row>
    <row r="76" spans="1:40" ht="42.75" customHeight="1" hidden="1">
      <c r="A76" s="45"/>
      <c r="B76" s="6" t="s">
        <v>77</v>
      </c>
      <c r="C76" s="6" t="s">
        <v>150</v>
      </c>
      <c r="D76" s="9"/>
      <c r="E76" s="10"/>
      <c r="F76" s="11" t="s">
        <v>138</v>
      </c>
      <c r="G76" s="12" t="s">
        <v>142</v>
      </c>
      <c r="H76" s="13" t="s">
        <v>149</v>
      </c>
      <c r="I76" s="14"/>
      <c r="J76" s="15"/>
      <c r="K76" s="9"/>
      <c r="L76" s="16"/>
      <c r="M76" s="16"/>
      <c r="N76" s="16" t="s">
        <v>148</v>
      </c>
      <c r="O76" s="17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>
        <v>1950</v>
      </c>
      <c r="AI76" s="18">
        <v>1898.77</v>
      </c>
      <c r="AJ76" s="18">
        <v>-51.2</v>
      </c>
      <c r="AK76" s="34" t="s">
        <v>147</v>
      </c>
      <c r="AL76" s="5"/>
      <c r="AM76" s="5"/>
      <c r="AN76" s="50">
        <f t="shared" si="0"/>
        <v>0.006031397496689079</v>
      </c>
    </row>
    <row r="77" spans="1:40" ht="42.75" customHeight="1" hidden="1">
      <c r="A77" s="45"/>
      <c r="B77" s="6" t="s">
        <v>77</v>
      </c>
      <c r="C77" s="6" t="s">
        <v>146</v>
      </c>
      <c r="D77" s="9"/>
      <c r="E77" s="10"/>
      <c r="F77" s="11" t="s">
        <v>138</v>
      </c>
      <c r="G77" s="12" t="s">
        <v>142</v>
      </c>
      <c r="H77" s="13" t="s">
        <v>145</v>
      </c>
      <c r="I77" s="14"/>
      <c r="J77" s="15"/>
      <c r="K77" s="9"/>
      <c r="L77" s="16"/>
      <c r="M77" s="16"/>
      <c r="N77" s="16" t="s">
        <v>144</v>
      </c>
      <c r="O77" s="17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>
        <v>0</v>
      </c>
      <c r="AI77" s="18">
        <v>18.93</v>
      </c>
      <c r="AJ77" s="18">
        <v>18.9</v>
      </c>
      <c r="AK77" s="34" t="s">
        <v>73</v>
      </c>
      <c r="AL77" s="5"/>
      <c r="AM77" s="5"/>
      <c r="AN77" s="50">
        <f t="shared" si="0"/>
        <v>6.013069229676278E-05</v>
      </c>
    </row>
    <row r="78" spans="1:40" ht="42.75" customHeight="1" hidden="1">
      <c r="A78" s="45"/>
      <c r="B78" s="6" t="s">
        <v>77</v>
      </c>
      <c r="C78" s="6" t="s">
        <v>143</v>
      </c>
      <c r="D78" s="9"/>
      <c r="E78" s="10"/>
      <c r="F78" s="11" t="s">
        <v>138</v>
      </c>
      <c r="G78" s="12" t="s">
        <v>142</v>
      </c>
      <c r="H78" s="13" t="s">
        <v>141</v>
      </c>
      <c r="I78" s="14"/>
      <c r="J78" s="15"/>
      <c r="K78" s="9"/>
      <c r="L78" s="16"/>
      <c r="M78" s="16"/>
      <c r="N78" s="16" t="s">
        <v>140</v>
      </c>
      <c r="O78" s="17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>
        <v>0</v>
      </c>
      <c r="AI78" s="18">
        <v>1.85</v>
      </c>
      <c r="AJ78" s="18">
        <v>1.9</v>
      </c>
      <c r="AK78" s="34" t="s">
        <v>73</v>
      </c>
      <c r="AL78" s="5"/>
      <c r="AM78" s="5"/>
      <c r="AN78" s="50">
        <f t="shared" si="0"/>
        <v>5.8764807580037586E-06</v>
      </c>
    </row>
    <row r="79" spans="1:40" ht="74.25" customHeight="1" hidden="1">
      <c r="A79" s="45"/>
      <c r="B79" s="6" t="s">
        <v>77</v>
      </c>
      <c r="C79" s="6" t="s">
        <v>139</v>
      </c>
      <c r="D79" s="9"/>
      <c r="E79" s="10"/>
      <c r="F79" s="11" t="s">
        <v>138</v>
      </c>
      <c r="G79" s="12" t="s">
        <v>137</v>
      </c>
      <c r="H79" s="13" t="s">
        <v>136</v>
      </c>
      <c r="I79" s="14"/>
      <c r="J79" s="15"/>
      <c r="K79" s="9"/>
      <c r="L79" s="16"/>
      <c r="M79" s="16"/>
      <c r="N79" s="16" t="s">
        <v>135</v>
      </c>
      <c r="O79" s="17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>
        <v>536</v>
      </c>
      <c r="AI79" s="18">
        <v>357.52</v>
      </c>
      <c r="AJ79" s="18">
        <v>-178.5</v>
      </c>
      <c r="AK79" s="34" t="s">
        <v>134</v>
      </c>
      <c r="AL79" s="5"/>
      <c r="AM79" s="5"/>
      <c r="AN79" s="50">
        <f t="shared" si="0"/>
        <v>0.0011356537300548667</v>
      </c>
    </row>
    <row r="80" spans="1:40" ht="116.25" customHeight="1" hidden="1">
      <c r="A80" s="45"/>
      <c r="B80" s="6" t="s">
        <v>77</v>
      </c>
      <c r="C80" s="6" t="s">
        <v>133</v>
      </c>
      <c r="D80" s="9"/>
      <c r="E80" s="10"/>
      <c r="F80" s="11"/>
      <c r="G80" s="12"/>
      <c r="H80" s="13" t="s">
        <v>132</v>
      </c>
      <c r="I80" s="14"/>
      <c r="J80" s="15"/>
      <c r="K80" s="9"/>
      <c r="L80" s="16"/>
      <c r="M80" s="16"/>
      <c r="N80" s="16" t="s">
        <v>131</v>
      </c>
      <c r="O80" s="17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>
        <v>805</v>
      </c>
      <c r="AI80" s="18">
        <v>1045.4</v>
      </c>
      <c r="AJ80" s="18">
        <v>240.4</v>
      </c>
      <c r="AK80" s="34" t="s">
        <v>130</v>
      </c>
      <c r="AL80" s="5"/>
      <c r="AM80" s="5"/>
      <c r="AN80" s="50">
        <f t="shared" si="0"/>
        <v>0.003320688099684935</v>
      </c>
    </row>
    <row r="81" spans="1:40" ht="95.25" customHeight="1" hidden="1">
      <c r="A81" s="45"/>
      <c r="B81" s="6" t="s">
        <v>77</v>
      </c>
      <c r="C81" s="6" t="s">
        <v>129</v>
      </c>
      <c r="D81" s="9"/>
      <c r="E81" s="10"/>
      <c r="F81" s="11"/>
      <c r="G81" s="12"/>
      <c r="H81" s="13" t="s">
        <v>128</v>
      </c>
      <c r="I81" s="14"/>
      <c r="J81" s="15"/>
      <c r="K81" s="9"/>
      <c r="L81" s="16"/>
      <c r="M81" s="16"/>
      <c r="N81" s="16" t="s">
        <v>127</v>
      </c>
      <c r="O81" s="17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>
        <v>0</v>
      </c>
      <c r="AI81" s="18">
        <v>8.61</v>
      </c>
      <c r="AJ81" s="18">
        <v>8.6</v>
      </c>
      <c r="AK81" s="34" t="s">
        <v>73</v>
      </c>
      <c r="AL81" s="5"/>
      <c r="AM81" s="5"/>
      <c r="AN81" s="50">
        <f t="shared" si="0"/>
        <v>2.734945909535803E-05</v>
      </c>
    </row>
    <row r="82" spans="1:40" ht="21.75" customHeight="1" hidden="1">
      <c r="A82" s="45"/>
      <c r="B82" s="6" t="s">
        <v>77</v>
      </c>
      <c r="C82" s="6" t="s">
        <v>126</v>
      </c>
      <c r="D82" s="9"/>
      <c r="E82" s="10"/>
      <c r="F82" s="11" t="s">
        <v>111</v>
      </c>
      <c r="G82" s="12" t="s">
        <v>118</v>
      </c>
      <c r="H82" s="13" t="s">
        <v>125</v>
      </c>
      <c r="I82" s="14"/>
      <c r="J82" s="15"/>
      <c r="K82" s="9"/>
      <c r="L82" s="16"/>
      <c r="M82" s="16"/>
      <c r="N82" s="16" t="s">
        <v>124</v>
      </c>
      <c r="O82" s="17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>
        <v>2200</v>
      </c>
      <c r="AI82" s="18">
        <v>2181.34</v>
      </c>
      <c r="AJ82" s="18">
        <v>-18.7</v>
      </c>
      <c r="AK82" s="34" t="s">
        <v>123</v>
      </c>
      <c r="AL82" s="5"/>
      <c r="AM82" s="5"/>
      <c r="AN82" s="50">
        <f t="shared" si="0"/>
        <v>0.006928974344142659</v>
      </c>
    </row>
    <row r="83" spans="1:40" ht="21.75" customHeight="1" hidden="1">
      <c r="A83" s="45"/>
      <c r="B83" s="6" t="s">
        <v>77</v>
      </c>
      <c r="C83" s="6" t="s">
        <v>122</v>
      </c>
      <c r="D83" s="9"/>
      <c r="E83" s="10"/>
      <c r="F83" s="11" t="s">
        <v>111</v>
      </c>
      <c r="G83" s="12" t="s">
        <v>118</v>
      </c>
      <c r="H83" s="13" t="s">
        <v>121</v>
      </c>
      <c r="I83" s="14"/>
      <c r="J83" s="15"/>
      <c r="K83" s="9"/>
      <c r="L83" s="16"/>
      <c r="M83" s="16"/>
      <c r="N83" s="16" t="s">
        <v>120</v>
      </c>
      <c r="O83" s="17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>
        <v>0</v>
      </c>
      <c r="AI83" s="18">
        <v>11.24</v>
      </c>
      <c r="AJ83" s="18">
        <v>11.3</v>
      </c>
      <c r="AK83" s="34" t="s">
        <v>73</v>
      </c>
      <c r="AL83" s="5"/>
      <c r="AM83" s="5"/>
      <c r="AN83" s="50">
        <f t="shared" si="0"/>
        <v>3.570359119997959E-05</v>
      </c>
    </row>
    <row r="84" spans="1:40" ht="21.75" customHeight="1" hidden="1">
      <c r="A84" s="45"/>
      <c r="B84" s="6" t="s">
        <v>77</v>
      </c>
      <c r="C84" s="6" t="s">
        <v>119</v>
      </c>
      <c r="D84" s="9"/>
      <c r="E84" s="10"/>
      <c r="F84" s="11" t="s">
        <v>111</v>
      </c>
      <c r="G84" s="12" t="s">
        <v>118</v>
      </c>
      <c r="H84" s="13" t="s">
        <v>117</v>
      </c>
      <c r="I84" s="14"/>
      <c r="J84" s="15"/>
      <c r="K84" s="9"/>
      <c r="L84" s="16"/>
      <c r="M84" s="16"/>
      <c r="N84" s="16" t="s">
        <v>116</v>
      </c>
      <c r="O84" s="17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>
        <v>0</v>
      </c>
      <c r="AI84" s="18">
        <v>7.42</v>
      </c>
      <c r="AJ84" s="18">
        <v>7.4</v>
      </c>
      <c r="AK84" s="34" t="s">
        <v>73</v>
      </c>
      <c r="AL84" s="5"/>
      <c r="AM84" s="5"/>
      <c r="AN84" s="50">
        <f t="shared" si="0"/>
        <v>2.3569452553723182E-05</v>
      </c>
    </row>
    <row r="85" spans="1:40" ht="32.25" customHeight="1" hidden="1">
      <c r="A85" s="45"/>
      <c r="B85" s="6" t="s">
        <v>77</v>
      </c>
      <c r="C85" s="6" t="s">
        <v>115</v>
      </c>
      <c r="D85" s="9"/>
      <c r="E85" s="10"/>
      <c r="F85" s="11" t="s">
        <v>111</v>
      </c>
      <c r="G85" s="12" t="s">
        <v>110</v>
      </c>
      <c r="H85" s="13" t="s">
        <v>114</v>
      </c>
      <c r="I85" s="14"/>
      <c r="J85" s="15"/>
      <c r="K85" s="9"/>
      <c r="L85" s="16"/>
      <c r="M85" s="16"/>
      <c r="N85" s="16" t="s">
        <v>113</v>
      </c>
      <c r="O85" s="17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>
        <v>0</v>
      </c>
      <c r="AI85" s="18">
        <v>0.7</v>
      </c>
      <c r="AJ85" s="18">
        <v>0.7</v>
      </c>
      <c r="AK85" s="34" t="s">
        <v>73</v>
      </c>
      <c r="AL85" s="5"/>
      <c r="AM85" s="5"/>
      <c r="AN85" s="50">
        <f t="shared" si="0"/>
        <v>2.223533259785206E-06</v>
      </c>
    </row>
    <row r="86" spans="1:40" ht="32.25" customHeight="1" hidden="1">
      <c r="A86" s="45"/>
      <c r="B86" s="6" t="s">
        <v>77</v>
      </c>
      <c r="C86" s="6" t="s">
        <v>112</v>
      </c>
      <c r="D86" s="9"/>
      <c r="E86" s="10"/>
      <c r="F86" s="11" t="s">
        <v>111</v>
      </c>
      <c r="G86" s="12" t="s">
        <v>110</v>
      </c>
      <c r="H86" s="13" t="s">
        <v>109</v>
      </c>
      <c r="I86" s="14"/>
      <c r="J86" s="15"/>
      <c r="K86" s="9"/>
      <c r="L86" s="16"/>
      <c r="M86" s="16"/>
      <c r="N86" s="16" t="s">
        <v>108</v>
      </c>
      <c r="O86" s="17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>
        <v>0</v>
      </c>
      <c r="AI86" s="18">
        <v>0.34</v>
      </c>
      <c r="AJ86" s="18">
        <v>0.3</v>
      </c>
      <c r="AK86" s="34" t="s">
        <v>73</v>
      </c>
      <c r="AL86" s="5"/>
      <c r="AM86" s="5"/>
      <c r="AN86" s="50">
        <f t="shared" si="0"/>
        <v>1.0800018690385287E-06</v>
      </c>
    </row>
    <row r="87" spans="1:40" ht="14.25" customHeight="1" hidden="1">
      <c r="A87" s="45"/>
      <c r="B87" s="6" t="s">
        <v>77</v>
      </c>
      <c r="C87" s="6" t="s">
        <v>107</v>
      </c>
      <c r="D87" s="9"/>
      <c r="E87" s="10"/>
      <c r="F87" s="11" t="s">
        <v>99</v>
      </c>
      <c r="G87" s="12" t="s">
        <v>103</v>
      </c>
      <c r="H87" s="13" t="s">
        <v>106</v>
      </c>
      <c r="I87" s="14"/>
      <c r="J87" s="15"/>
      <c r="K87" s="9"/>
      <c r="L87" s="16"/>
      <c r="M87" s="16"/>
      <c r="N87" s="16" t="s">
        <v>101</v>
      </c>
      <c r="O87" s="17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>
        <v>14</v>
      </c>
      <c r="AI87" s="18">
        <v>10.43</v>
      </c>
      <c r="AJ87" s="18">
        <v>-3.6</v>
      </c>
      <c r="AK87" s="34" t="s">
        <v>105</v>
      </c>
      <c r="AL87" s="5"/>
      <c r="AM87" s="5"/>
      <c r="AN87" s="50">
        <f t="shared" si="0"/>
        <v>3.3130645570799566E-05</v>
      </c>
    </row>
    <row r="88" spans="1:40" ht="14.25" customHeight="1" hidden="1">
      <c r="A88" s="45"/>
      <c r="B88" s="6" t="s">
        <v>77</v>
      </c>
      <c r="C88" s="6" t="s">
        <v>104</v>
      </c>
      <c r="D88" s="9"/>
      <c r="E88" s="10"/>
      <c r="F88" s="11" t="s">
        <v>99</v>
      </c>
      <c r="G88" s="12" t="s">
        <v>103</v>
      </c>
      <c r="H88" s="13" t="s">
        <v>102</v>
      </c>
      <c r="I88" s="14"/>
      <c r="J88" s="15"/>
      <c r="K88" s="9"/>
      <c r="L88" s="16"/>
      <c r="M88" s="16"/>
      <c r="N88" s="16" t="s">
        <v>101</v>
      </c>
      <c r="O88" s="17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>
        <v>0</v>
      </c>
      <c r="AI88" s="18">
        <v>0.05</v>
      </c>
      <c r="AJ88" s="18">
        <v>0.1</v>
      </c>
      <c r="AK88" s="34" t="s">
        <v>73</v>
      </c>
      <c r="AL88" s="5"/>
      <c r="AM88" s="5"/>
      <c r="AN88" s="50">
        <f t="shared" si="0"/>
        <v>1.5882380427037186E-07</v>
      </c>
    </row>
    <row r="89" spans="1:40" ht="14.25" customHeight="1" hidden="1">
      <c r="A89" s="45"/>
      <c r="B89" s="6" t="s">
        <v>77</v>
      </c>
      <c r="C89" s="6" t="s">
        <v>100</v>
      </c>
      <c r="D89" s="9"/>
      <c r="E89" s="10"/>
      <c r="F89" s="11" t="s">
        <v>99</v>
      </c>
      <c r="G89" s="12" t="s">
        <v>98</v>
      </c>
      <c r="H89" s="13" t="s">
        <v>97</v>
      </c>
      <c r="I89" s="14"/>
      <c r="J89" s="15"/>
      <c r="K89" s="9"/>
      <c r="L89" s="16"/>
      <c r="M89" s="16"/>
      <c r="N89" s="16" t="s">
        <v>96</v>
      </c>
      <c r="O89" s="17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>
        <v>0</v>
      </c>
      <c r="AI89" s="18">
        <v>0.01</v>
      </c>
      <c r="AJ89" s="18">
        <v>0</v>
      </c>
      <c r="AK89" s="34" t="s">
        <v>73</v>
      </c>
      <c r="AL89" s="5"/>
      <c r="AM89" s="5"/>
      <c r="AN89" s="50">
        <f t="shared" si="0"/>
        <v>3.176476085407437E-08</v>
      </c>
    </row>
    <row r="90" spans="1:40" ht="32.25" customHeight="1" hidden="1">
      <c r="A90" s="45"/>
      <c r="B90" s="6" t="s">
        <v>77</v>
      </c>
      <c r="C90" s="6" t="s">
        <v>95</v>
      </c>
      <c r="D90" s="9"/>
      <c r="E90" s="10"/>
      <c r="F90" s="11"/>
      <c r="G90" s="12" t="s">
        <v>90</v>
      </c>
      <c r="H90" s="13" t="s">
        <v>94</v>
      </c>
      <c r="I90" s="14"/>
      <c r="J90" s="15"/>
      <c r="K90" s="9"/>
      <c r="L90" s="16"/>
      <c r="M90" s="16"/>
      <c r="N90" s="16" t="s">
        <v>93</v>
      </c>
      <c r="O90" s="17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>
        <v>1100</v>
      </c>
      <c r="AI90" s="18">
        <v>1254.79</v>
      </c>
      <c r="AJ90" s="18">
        <v>154.8</v>
      </c>
      <c r="AK90" s="34" t="s">
        <v>92</v>
      </c>
      <c r="AL90" s="5"/>
      <c r="AM90" s="5"/>
      <c r="AN90" s="50">
        <f t="shared" si="0"/>
        <v>0.003985810427208398</v>
      </c>
    </row>
    <row r="91" spans="1:40" ht="21.75" customHeight="1" hidden="1">
      <c r="A91" s="45"/>
      <c r="B91" s="6" t="s">
        <v>77</v>
      </c>
      <c r="C91" s="6" t="s">
        <v>91</v>
      </c>
      <c r="D91" s="9"/>
      <c r="E91" s="10"/>
      <c r="F91" s="11"/>
      <c r="G91" s="12" t="s">
        <v>90</v>
      </c>
      <c r="H91" s="13" t="s">
        <v>89</v>
      </c>
      <c r="I91" s="14"/>
      <c r="J91" s="15"/>
      <c r="K91" s="9"/>
      <c r="L91" s="16"/>
      <c r="M91" s="16"/>
      <c r="N91" s="16" t="s">
        <v>88</v>
      </c>
      <c r="O91" s="17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>
        <v>0</v>
      </c>
      <c r="AI91" s="18">
        <v>1.06</v>
      </c>
      <c r="AJ91" s="18">
        <v>1.1</v>
      </c>
      <c r="AK91" s="34" t="s">
        <v>73</v>
      </c>
      <c r="AL91" s="5"/>
      <c r="AM91" s="5"/>
      <c r="AN91" s="50">
        <f t="shared" si="0"/>
        <v>3.3670646505318835E-06</v>
      </c>
    </row>
    <row r="92" spans="1:40" ht="42.75" customHeight="1" hidden="1">
      <c r="A92" s="45"/>
      <c r="B92" s="6" t="s">
        <v>77</v>
      </c>
      <c r="C92" s="6" t="s">
        <v>87</v>
      </c>
      <c r="D92" s="9"/>
      <c r="E92" s="10"/>
      <c r="F92" s="11"/>
      <c r="G92" s="12" t="s">
        <v>80</v>
      </c>
      <c r="H92" s="13"/>
      <c r="I92" s="14"/>
      <c r="J92" s="15"/>
      <c r="K92" s="9"/>
      <c r="L92" s="16"/>
      <c r="M92" s="16"/>
      <c r="N92" s="16" t="s">
        <v>86</v>
      </c>
      <c r="O92" s="17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>
        <v>2194</v>
      </c>
      <c r="AI92" s="18">
        <v>0</v>
      </c>
      <c r="AJ92" s="18">
        <v>-2194</v>
      </c>
      <c r="AK92" s="34" t="s">
        <v>85</v>
      </c>
      <c r="AL92" s="5"/>
      <c r="AM92" s="5"/>
      <c r="AN92" s="50">
        <f t="shared" si="0"/>
        <v>0</v>
      </c>
    </row>
    <row r="93" spans="1:40" ht="53.25" customHeight="1" hidden="1">
      <c r="A93" s="45"/>
      <c r="B93" s="6" t="s">
        <v>77</v>
      </c>
      <c r="C93" s="6" t="s">
        <v>84</v>
      </c>
      <c r="D93" s="9"/>
      <c r="E93" s="10"/>
      <c r="F93" s="11"/>
      <c r="G93" s="12" t="s">
        <v>80</v>
      </c>
      <c r="H93" s="13" t="s">
        <v>83</v>
      </c>
      <c r="I93" s="14"/>
      <c r="J93" s="15"/>
      <c r="K93" s="9"/>
      <c r="L93" s="16"/>
      <c r="M93" s="16"/>
      <c r="N93" s="16" t="s">
        <v>82</v>
      </c>
      <c r="O93" s="17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>
        <v>0</v>
      </c>
      <c r="AI93" s="18">
        <v>1320.57</v>
      </c>
      <c r="AJ93" s="18">
        <v>1320.6</v>
      </c>
      <c r="AK93" s="34" t="s">
        <v>73</v>
      </c>
      <c r="AL93" s="5"/>
      <c r="AM93" s="5"/>
      <c r="AN93" s="50">
        <f t="shared" si="0"/>
        <v>0.004194759024106499</v>
      </c>
    </row>
    <row r="94" spans="1:40" ht="74.25" customHeight="1" hidden="1">
      <c r="A94" s="45"/>
      <c r="B94" s="6" t="s">
        <v>77</v>
      </c>
      <c r="C94" s="6" t="s">
        <v>81</v>
      </c>
      <c r="D94" s="9"/>
      <c r="E94" s="10"/>
      <c r="F94" s="11"/>
      <c r="G94" s="12" t="s">
        <v>80</v>
      </c>
      <c r="H94" s="13" t="s">
        <v>79</v>
      </c>
      <c r="I94" s="14"/>
      <c r="J94" s="15"/>
      <c r="K94" s="9"/>
      <c r="L94" s="16"/>
      <c r="M94" s="16"/>
      <c r="N94" s="16" t="s">
        <v>78</v>
      </c>
      <c r="O94" s="17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>
        <v>0</v>
      </c>
      <c r="AI94" s="18">
        <v>150.61</v>
      </c>
      <c r="AJ94" s="18">
        <v>150.6</v>
      </c>
      <c r="AK94" s="34" t="s">
        <v>73</v>
      </c>
      <c r="AL94" s="5"/>
      <c r="AM94" s="5"/>
      <c r="AN94" s="50">
        <f t="shared" si="0"/>
        <v>0.00047840906322321416</v>
      </c>
    </row>
    <row r="95" spans="1:40" ht="63.75" customHeight="1" hidden="1">
      <c r="A95" s="45"/>
      <c r="B95" s="6" t="s">
        <v>77</v>
      </c>
      <c r="C95" s="6" t="s">
        <v>76</v>
      </c>
      <c r="D95" s="9"/>
      <c r="E95" s="10"/>
      <c r="F95" s="11"/>
      <c r="G95" s="12"/>
      <c r="H95" s="13" t="s">
        <v>75</v>
      </c>
      <c r="I95" s="14"/>
      <c r="J95" s="15"/>
      <c r="K95" s="9"/>
      <c r="L95" s="16"/>
      <c r="M95" s="16"/>
      <c r="N95" s="16" t="s">
        <v>74</v>
      </c>
      <c r="O95" s="17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>
        <v>0</v>
      </c>
      <c r="AI95" s="18">
        <v>-7.91</v>
      </c>
      <c r="AJ95" s="18">
        <v>-7.9</v>
      </c>
      <c r="AK95" s="34" t="s">
        <v>73</v>
      </c>
      <c r="AL95" s="5"/>
      <c r="AM95" s="5"/>
      <c r="AN95" s="50">
        <f t="shared" si="0"/>
        <v>-2.5125925835572826E-05</v>
      </c>
    </row>
    <row r="96" spans="1:40" ht="21.75" customHeight="1">
      <c r="A96" s="45">
        <v>8</v>
      </c>
      <c r="B96" s="30" t="s">
        <v>71</v>
      </c>
      <c r="C96" s="30" t="s">
        <v>14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31" t="s">
        <v>72</v>
      </c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32">
        <v>40</v>
      </c>
      <c r="AI96" s="32">
        <v>67.8</v>
      </c>
      <c r="AJ96" s="32">
        <v>27.8</v>
      </c>
      <c r="AK96" s="33" t="s">
        <v>69</v>
      </c>
      <c r="AL96" s="49"/>
      <c r="AM96" s="49"/>
      <c r="AN96" s="50">
        <f t="shared" si="0"/>
        <v>0.0002153650785906242</v>
      </c>
    </row>
    <row r="97" spans="1:40" ht="116.25" customHeight="1" hidden="1">
      <c r="A97" s="45"/>
      <c r="B97" s="6" t="s">
        <v>71</v>
      </c>
      <c r="C97" s="6" t="s">
        <v>11</v>
      </c>
      <c r="D97" s="9"/>
      <c r="E97" s="10"/>
      <c r="F97" s="11"/>
      <c r="G97" s="12" t="s">
        <v>70</v>
      </c>
      <c r="H97" s="13"/>
      <c r="I97" s="14"/>
      <c r="J97" s="15"/>
      <c r="K97" s="9"/>
      <c r="L97" s="16"/>
      <c r="M97" s="16"/>
      <c r="N97" s="16" t="s">
        <v>9</v>
      </c>
      <c r="O97" s="17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>
        <v>40</v>
      </c>
      <c r="AI97" s="18">
        <v>67.8</v>
      </c>
      <c r="AJ97" s="18">
        <v>27.8</v>
      </c>
      <c r="AK97" s="34" t="s">
        <v>69</v>
      </c>
      <c r="AL97" s="5"/>
      <c r="AM97" s="5"/>
      <c r="AN97" s="50">
        <f t="shared" si="0"/>
        <v>0.0002153650785906242</v>
      </c>
    </row>
    <row r="98" spans="1:40" ht="14.25" customHeight="1">
      <c r="A98" s="45">
        <v>9</v>
      </c>
      <c r="B98" s="30" t="s">
        <v>67</v>
      </c>
      <c r="C98" s="30" t="s">
        <v>14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31" t="s">
        <v>68</v>
      </c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32">
        <v>1.1</v>
      </c>
      <c r="AI98" s="32">
        <v>1.08</v>
      </c>
      <c r="AJ98" s="32">
        <v>0</v>
      </c>
      <c r="AK98" s="33" t="s">
        <v>65</v>
      </c>
      <c r="AL98" s="49"/>
      <c r="AM98" s="49"/>
      <c r="AN98" s="50">
        <f t="shared" si="0"/>
        <v>3.430594172240032E-06</v>
      </c>
    </row>
    <row r="99" spans="1:40" ht="116.25" customHeight="1" hidden="1">
      <c r="A99" s="45"/>
      <c r="B99" s="6" t="s">
        <v>67</v>
      </c>
      <c r="C99" s="6" t="s">
        <v>11</v>
      </c>
      <c r="D99" s="9"/>
      <c r="E99" s="10"/>
      <c r="F99" s="11"/>
      <c r="G99" s="12" t="s">
        <v>66</v>
      </c>
      <c r="H99" s="13"/>
      <c r="I99" s="14"/>
      <c r="J99" s="15"/>
      <c r="K99" s="9"/>
      <c r="L99" s="16"/>
      <c r="M99" s="16"/>
      <c r="N99" s="16" t="s">
        <v>9</v>
      </c>
      <c r="O99" s="17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>
        <v>1.1</v>
      </c>
      <c r="AI99" s="18">
        <v>1.08</v>
      </c>
      <c r="AJ99" s="18">
        <v>0</v>
      </c>
      <c r="AK99" s="34" t="s">
        <v>65</v>
      </c>
      <c r="AL99" s="5"/>
      <c r="AM99" s="5"/>
      <c r="AN99" s="50">
        <f t="shared" si="0"/>
        <v>3.430594172240032E-06</v>
      </c>
    </row>
    <row r="100" spans="1:40" ht="21.75" customHeight="1">
      <c r="A100" s="45">
        <v>10</v>
      </c>
      <c r="B100" s="30" t="s">
        <v>19</v>
      </c>
      <c r="C100" s="30" t="s">
        <v>14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31" t="s">
        <v>64</v>
      </c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32">
        <v>456</v>
      </c>
      <c r="AI100" s="32">
        <v>474.67</v>
      </c>
      <c r="AJ100" s="32">
        <v>18.7</v>
      </c>
      <c r="AK100" s="33" t="s">
        <v>63</v>
      </c>
      <c r="AL100" s="49"/>
      <c r="AM100" s="49"/>
      <c r="AN100" s="50">
        <f t="shared" si="0"/>
        <v>0.0015077779034603483</v>
      </c>
    </row>
    <row r="101" spans="1:40" ht="74.25" customHeight="1" hidden="1">
      <c r="A101" s="45"/>
      <c r="B101" s="6" t="s">
        <v>19</v>
      </c>
      <c r="C101" s="6" t="s">
        <v>62</v>
      </c>
      <c r="D101" s="9"/>
      <c r="E101" s="10"/>
      <c r="F101" s="11"/>
      <c r="G101" s="12"/>
      <c r="H101" s="13" t="s">
        <v>61</v>
      </c>
      <c r="I101" s="14"/>
      <c r="J101" s="15"/>
      <c r="K101" s="9"/>
      <c r="L101" s="16"/>
      <c r="M101" s="16"/>
      <c r="N101" s="16" t="s">
        <v>60</v>
      </c>
      <c r="O101" s="17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>
        <v>3</v>
      </c>
      <c r="AI101" s="18">
        <v>4</v>
      </c>
      <c r="AJ101" s="18">
        <v>1</v>
      </c>
      <c r="AK101" s="34" t="s">
        <v>59</v>
      </c>
      <c r="AL101" s="5"/>
      <c r="AM101" s="5"/>
      <c r="AN101" s="50">
        <f t="shared" si="0"/>
        <v>1.2705904341629749E-05</v>
      </c>
    </row>
    <row r="102" spans="1:40" ht="95.25" customHeight="1" hidden="1">
      <c r="A102" s="45"/>
      <c r="B102" s="6" t="s">
        <v>19</v>
      </c>
      <c r="C102" s="6" t="s">
        <v>58</v>
      </c>
      <c r="D102" s="9"/>
      <c r="E102" s="10"/>
      <c r="F102" s="11"/>
      <c r="G102" s="12"/>
      <c r="H102" s="13" t="s">
        <v>57</v>
      </c>
      <c r="I102" s="14"/>
      <c r="J102" s="15"/>
      <c r="K102" s="9"/>
      <c r="L102" s="16"/>
      <c r="M102" s="16"/>
      <c r="N102" s="16" t="s">
        <v>56</v>
      </c>
      <c r="O102" s="17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>
        <v>105</v>
      </c>
      <c r="AI102" s="18">
        <v>84.96</v>
      </c>
      <c r="AJ102" s="18">
        <v>-20</v>
      </c>
      <c r="AK102" s="34" t="s">
        <v>55</v>
      </c>
      <c r="AL102" s="5"/>
      <c r="AM102" s="5"/>
      <c r="AN102" s="50">
        <f t="shared" si="0"/>
        <v>0.00026987340821621583</v>
      </c>
    </row>
    <row r="103" spans="1:40" ht="74.25" customHeight="1" hidden="1">
      <c r="A103" s="45"/>
      <c r="B103" s="6" t="s">
        <v>19</v>
      </c>
      <c r="C103" s="6" t="s">
        <v>54</v>
      </c>
      <c r="D103" s="9"/>
      <c r="E103" s="10"/>
      <c r="F103" s="11"/>
      <c r="G103" s="12"/>
      <c r="H103" s="13" t="s">
        <v>53</v>
      </c>
      <c r="I103" s="14"/>
      <c r="J103" s="15"/>
      <c r="K103" s="9"/>
      <c r="L103" s="16"/>
      <c r="M103" s="16"/>
      <c r="N103" s="16" t="s">
        <v>52</v>
      </c>
      <c r="O103" s="17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>
        <v>13</v>
      </c>
      <c r="AI103" s="18">
        <v>14.03</v>
      </c>
      <c r="AJ103" s="18">
        <v>1</v>
      </c>
      <c r="AK103" s="34" t="s">
        <v>51</v>
      </c>
      <c r="AL103" s="5"/>
      <c r="AM103" s="5"/>
      <c r="AN103" s="50">
        <f t="shared" si="0"/>
        <v>4.456595947826634E-05</v>
      </c>
    </row>
    <row r="104" spans="1:40" ht="74.25" customHeight="1" hidden="1">
      <c r="A104" s="45"/>
      <c r="B104" s="6" t="s">
        <v>19</v>
      </c>
      <c r="C104" s="6" t="s">
        <v>50</v>
      </c>
      <c r="D104" s="9"/>
      <c r="E104" s="10"/>
      <c r="F104" s="11"/>
      <c r="G104" s="12"/>
      <c r="H104" s="13" t="s">
        <v>49</v>
      </c>
      <c r="I104" s="14"/>
      <c r="J104" s="15"/>
      <c r="K104" s="9"/>
      <c r="L104" s="16"/>
      <c r="M104" s="16"/>
      <c r="N104" s="16" t="s">
        <v>48</v>
      </c>
      <c r="O104" s="17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>
        <v>7</v>
      </c>
      <c r="AI104" s="18">
        <v>24</v>
      </c>
      <c r="AJ104" s="18">
        <v>17</v>
      </c>
      <c r="AK104" s="34" t="s">
        <v>47</v>
      </c>
      <c r="AL104" s="5"/>
      <c r="AM104" s="5"/>
      <c r="AN104" s="50">
        <f t="shared" si="0"/>
        <v>7.623542604977848E-05</v>
      </c>
    </row>
    <row r="105" spans="1:40" ht="74.25" customHeight="1" hidden="1">
      <c r="A105" s="45"/>
      <c r="B105" s="6" t="s">
        <v>19</v>
      </c>
      <c r="C105" s="6" t="s">
        <v>46</v>
      </c>
      <c r="D105" s="9"/>
      <c r="E105" s="10"/>
      <c r="F105" s="11"/>
      <c r="G105" s="12"/>
      <c r="H105" s="13" t="s">
        <v>45</v>
      </c>
      <c r="I105" s="14"/>
      <c r="J105" s="15"/>
      <c r="K105" s="9"/>
      <c r="L105" s="16"/>
      <c r="M105" s="16"/>
      <c r="N105" s="16" t="s">
        <v>44</v>
      </c>
      <c r="O105" s="17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>
        <v>5</v>
      </c>
      <c r="AI105" s="18">
        <v>5</v>
      </c>
      <c r="AJ105" s="18">
        <v>0</v>
      </c>
      <c r="AK105" s="34" t="s">
        <v>28</v>
      </c>
      <c r="AL105" s="5"/>
      <c r="AM105" s="5"/>
      <c r="AN105" s="50">
        <f t="shared" si="0"/>
        <v>1.5882380427037184E-05</v>
      </c>
    </row>
    <row r="106" spans="1:40" ht="74.25" customHeight="1" hidden="1">
      <c r="A106" s="45"/>
      <c r="B106" s="6" t="s">
        <v>19</v>
      </c>
      <c r="C106" s="6" t="s">
        <v>43</v>
      </c>
      <c r="D106" s="9"/>
      <c r="E106" s="10"/>
      <c r="F106" s="11"/>
      <c r="G106" s="12"/>
      <c r="H106" s="13" t="s">
        <v>42</v>
      </c>
      <c r="I106" s="14"/>
      <c r="J106" s="15"/>
      <c r="K106" s="9"/>
      <c r="L106" s="16"/>
      <c r="M106" s="16"/>
      <c r="N106" s="16" t="s">
        <v>41</v>
      </c>
      <c r="O106" s="17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>
        <v>2</v>
      </c>
      <c r="AI106" s="18">
        <v>15</v>
      </c>
      <c r="AJ106" s="18">
        <v>13</v>
      </c>
      <c r="AK106" s="34" t="s">
        <v>40</v>
      </c>
      <c r="AL106" s="5"/>
      <c r="AM106" s="5"/>
      <c r="AN106" s="50">
        <f t="shared" si="0"/>
        <v>4.764714128111156E-05</v>
      </c>
    </row>
    <row r="107" spans="1:40" ht="84.75" customHeight="1" hidden="1">
      <c r="A107" s="45"/>
      <c r="B107" s="6" t="s">
        <v>19</v>
      </c>
      <c r="C107" s="6" t="s">
        <v>39</v>
      </c>
      <c r="D107" s="9"/>
      <c r="E107" s="10"/>
      <c r="F107" s="11"/>
      <c r="G107" s="12"/>
      <c r="H107" s="13" t="s">
        <v>38</v>
      </c>
      <c r="I107" s="14"/>
      <c r="J107" s="15"/>
      <c r="K107" s="9"/>
      <c r="L107" s="16"/>
      <c r="M107" s="16"/>
      <c r="N107" s="16" t="s">
        <v>37</v>
      </c>
      <c r="O107" s="17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>
        <v>30</v>
      </c>
      <c r="AI107" s="18">
        <v>50</v>
      </c>
      <c r="AJ107" s="18">
        <v>20</v>
      </c>
      <c r="AK107" s="34" t="s">
        <v>36</v>
      </c>
      <c r="AL107" s="5"/>
      <c r="AM107" s="5"/>
      <c r="AN107" s="50">
        <f t="shared" si="0"/>
        <v>0.00015882380427037184</v>
      </c>
    </row>
    <row r="108" spans="1:40" ht="105.75" customHeight="1" hidden="1">
      <c r="A108" s="45"/>
      <c r="B108" s="6" t="s">
        <v>19</v>
      </c>
      <c r="C108" s="6" t="s">
        <v>35</v>
      </c>
      <c r="D108" s="9"/>
      <c r="E108" s="10"/>
      <c r="F108" s="11"/>
      <c r="G108" s="12"/>
      <c r="H108" s="13" t="s">
        <v>34</v>
      </c>
      <c r="I108" s="14"/>
      <c r="J108" s="15"/>
      <c r="K108" s="9"/>
      <c r="L108" s="16"/>
      <c r="M108" s="16"/>
      <c r="N108" s="16" t="s">
        <v>33</v>
      </c>
      <c r="O108" s="17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>
        <v>5</v>
      </c>
      <c r="AI108" s="18">
        <v>5.02</v>
      </c>
      <c r="AJ108" s="18">
        <v>0</v>
      </c>
      <c r="AK108" s="34" t="s">
        <v>32</v>
      </c>
      <c r="AL108" s="5"/>
      <c r="AM108" s="5"/>
      <c r="AN108" s="50">
        <f t="shared" si="0"/>
        <v>1.594590994874533E-05</v>
      </c>
    </row>
    <row r="109" spans="1:40" ht="84.75" customHeight="1" hidden="1">
      <c r="A109" s="45"/>
      <c r="B109" s="6" t="s">
        <v>19</v>
      </c>
      <c r="C109" s="6" t="s">
        <v>31</v>
      </c>
      <c r="D109" s="9"/>
      <c r="E109" s="10"/>
      <c r="F109" s="11"/>
      <c r="G109" s="12"/>
      <c r="H109" s="13" t="s">
        <v>30</v>
      </c>
      <c r="I109" s="14"/>
      <c r="J109" s="15"/>
      <c r="K109" s="9"/>
      <c r="L109" s="16"/>
      <c r="M109" s="16"/>
      <c r="N109" s="16" t="s">
        <v>29</v>
      </c>
      <c r="O109" s="17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>
        <v>50</v>
      </c>
      <c r="AI109" s="18">
        <v>50</v>
      </c>
      <c r="AJ109" s="18">
        <v>0</v>
      </c>
      <c r="AK109" s="34" t="s">
        <v>28</v>
      </c>
      <c r="AL109" s="5"/>
      <c r="AM109" s="5"/>
      <c r="AN109" s="50">
        <f aca="true" t="shared" si="1" ref="AN109:AN113">AI109/$AI$117</f>
        <v>0.00015882380427037184</v>
      </c>
    </row>
    <row r="110" spans="1:40" ht="74.25" customHeight="1" hidden="1">
      <c r="A110" s="45"/>
      <c r="B110" s="6" t="s">
        <v>19</v>
      </c>
      <c r="C110" s="6" t="s">
        <v>27</v>
      </c>
      <c r="D110" s="9"/>
      <c r="E110" s="10"/>
      <c r="F110" s="11"/>
      <c r="G110" s="12"/>
      <c r="H110" s="13" t="s">
        <v>26</v>
      </c>
      <c r="I110" s="14"/>
      <c r="J110" s="15"/>
      <c r="K110" s="9"/>
      <c r="L110" s="16"/>
      <c r="M110" s="16"/>
      <c r="N110" s="16" t="s">
        <v>25</v>
      </c>
      <c r="O110" s="17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>
        <v>1</v>
      </c>
      <c r="AI110" s="18">
        <v>0.75</v>
      </c>
      <c r="AJ110" s="18">
        <v>-0.2</v>
      </c>
      <c r="AK110" s="34" t="s">
        <v>24</v>
      </c>
      <c r="AL110" s="5"/>
      <c r="AM110" s="5"/>
      <c r="AN110" s="50">
        <f t="shared" si="1"/>
        <v>2.3823570640555776E-06</v>
      </c>
    </row>
    <row r="111" spans="1:40" ht="74.25" customHeight="1" hidden="1">
      <c r="A111" s="45"/>
      <c r="B111" s="6" t="s">
        <v>19</v>
      </c>
      <c r="C111" s="6" t="s">
        <v>23</v>
      </c>
      <c r="D111" s="9"/>
      <c r="E111" s="10"/>
      <c r="F111" s="11"/>
      <c r="G111" s="12"/>
      <c r="H111" s="13" t="s">
        <v>22</v>
      </c>
      <c r="I111" s="14"/>
      <c r="J111" s="15"/>
      <c r="K111" s="9"/>
      <c r="L111" s="16"/>
      <c r="M111" s="16"/>
      <c r="N111" s="16" t="s">
        <v>21</v>
      </c>
      <c r="O111" s="17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>
        <v>65</v>
      </c>
      <c r="AI111" s="18">
        <v>86.42</v>
      </c>
      <c r="AJ111" s="18">
        <v>21.4</v>
      </c>
      <c r="AK111" s="34" t="s">
        <v>20</v>
      </c>
      <c r="AL111" s="5"/>
      <c r="AM111" s="5"/>
      <c r="AN111" s="50">
        <f t="shared" si="1"/>
        <v>0.0002745110633009107</v>
      </c>
    </row>
    <row r="112" spans="1:40" ht="84.75" customHeight="1" hidden="1">
      <c r="A112" s="45"/>
      <c r="B112" s="6" t="s">
        <v>19</v>
      </c>
      <c r="C112" s="6" t="s">
        <v>18</v>
      </c>
      <c r="D112" s="9"/>
      <c r="E112" s="10"/>
      <c r="F112" s="11"/>
      <c r="G112" s="12"/>
      <c r="H112" s="13" t="s">
        <v>17</v>
      </c>
      <c r="I112" s="14"/>
      <c r="J112" s="15"/>
      <c r="K112" s="9"/>
      <c r="L112" s="16"/>
      <c r="M112" s="16"/>
      <c r="N112" s="16" t="s">
        <v>16</v>
      </c>
      <c r="O112" s="17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>
        <v>170</v>
      </c>
      <c r="AI112" s="18">
        <v>135.49</v>
      </c>
      <c r="AJ112" s="18">
        <v>-34.5</v>
      </c>
      <c r="AK112" s="34" t="s">
        <v>15</v>
      </c>
      <c r="AL112" s="5"/>
      <c r="AM112" s="5"/>
      <c r="AN112" s="50">
        <f t="shared" si="1"/>
        <v>0.0004303807448118537</v>
      </c>
    </row>
    <row r="113" spans="1:40" ht="21.75" customHeight="1">
      <c r="A113" s="45">
        <v>11</v>
      </c>
      <c r="B113" s="30" t="s">
        <v>5</v>
      </c>
      <c r="C113" s="30" t="s">
        <v>14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31" t="s">
        <v>13</v>
      </c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32">
        <v>240</v>
      </c>
      <c r="AI113" s="32">
        <v>887.06</v>
      </c>
      <c r="AJ113" s="32">
        <v>647</v>
      </c>
      <c r="AK113" s="33" t="s">
        <v>12</v>
      </c>
      <c r="AL113" s="49"/>
      <c r="AM113" s="49"/>
      <c r="AN113" s="50">
        <f t="shared" si="1"/>
        <v>0.0028177248763215207</v>
      </c>
    </row>
    <row r="114" spans="1:40" ht="116.25" customHeight="1" hidden="1">
      <c r="A114" s="46"/>
      <c r="B114" s="6" t="s">
        <v>5</v>
      </c>
      <c r="C114" s="6" t="s">
        <v>11</v>
      </c>
      <c r="D114" s="9"/>
      <c r="E114" s="10"/>
      <c r="F114" s="11"/>
      <c r="G114" s="12" t="s">
        <v>10</v>
      </c>
      <c r="H114" s="13"/>
      <c r="I114" s="14"/>
      <c r="J114" s="15"/>
      <c r="K114" s="9"/>
      <c r="L114" s="16"/>
      <c r="M114" s="16"/>
      <c r="N114" s="16" t="s">
        <v>9</v>
      </c>
      <c r="O114" s="17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>
        <v>40</v>
      </c>
      <c r="AI114" s="18">
        <v>40.09</v>
      </c>
      <c r="AJ114" s="18">
        <v>0.1</v>
      </c>
      <c r="AK114" s="34" t="s">
        <v>8</v>
      </c>
      <c r="AL114" s="5"/>
      <c r="AM114" s="5"/>
      <c r="AN114" s="51"/>
    </row>
    <row r="115" spans="1:40" ht="95.25" customHeight="1" hidden="1" thickBot="1">
      <c r="A115" s="46"/>
      <c r="B115" s="6" t="s">
        <v>5</v>
      </c>
      <c r="C115" s="6" t="s">
        <v>4</v>
      </c>
      <c r="D115" s="9"/>
      <c r="E115" s="10"/>
      <c r="F115" s="11"/>
      <c r="G115" s="12" t="s">
        <v>7</v>
      </c>
      <c r="H115" s="13"/>
      <c r="I115" s="14"/>
      <c r="J115" s="15"/>
      <c r="K115" s="9"/>
      <c r="L115" s="16"/>
      <c r="M115" s="16"/>
      <c r="N115" s="16" t="s">
        <v>3</v>
      </c>
      <c r="O115" s="17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>
        <v>200</v>
      </c>
      <c r="AI115" s="18">
        <v>846.97</v>
      </c>
      <c r="AJ115" s="18">
        <v>646.9</v>
      </c>
      <c r="AK115" s="34" t="s">
        <v>6</v>
      </c>
      <c r="AL115" s="5"/>
      <c r="AM115" s="5"/>
      <c r="AN115" s="51"/>
    </row>
    <row r="116" spans="1:40" ht="409.6" customHeight="1" hidden="1">
      <c r="A116" s="46"/>
      <c r="B116" s="35" t="s">
        <v>5</v>
      </c>
      <c r="C116" s="35" t="s">
        <v>4</v>
      </c>
      <c r="D116" s="9"/>
      <c r="E116" s="10"/>
      <c r="F116" s="11"/>
      <c r="G116" s="12"/>
      <c r="H116" s="13"/>
      <c r="I116" s="14"/>
      <c r="J116" s="15"/>
      <c r="K116" s="9"/>
      <c r="L116" s="16"/>
      <c r="M116" s="16"/>
      <c r="N116" s="16" t="s">
        <v>3</v>
      </c>
      <c r="O116" s="17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36">
        <v>456307.13</v>
      </c>
      <c r="AI116" s="36">
        <v>314814.27</v>
      </c>
      <c r="AJ116" s="36">
        <v>-141492.9</v>
      </c>
      <c r="AK116" s="37" t="s">
        <v>0</v>
      </c>
      <c r="AL116" s="52"/>
      <c r="AM116" s="52"/>
      <c r="AN116" s="51"/>
    </row>
    <row r="117" spans="1:40" ht="15" customHeight="1">
      <c r="A117" s="46"/>
      <c r="B117" s="38"/>
      <c r="C117" s="39" t="s">
        <v>2</v>
      </c>
      <c r="D117" s="38"/>
      <c r="E117" s="38"/>
      <c r="F117" s="38"/>
      <c r="G117" s="38"/>
      <c r="H117" s="38"/>
      <c r="I117" s="38"/>
      <c r="J117" s="38"/>
      <c r="K117" s="40"/>
      <c r="L117" s="40" t="s">
        <v>1</v>
      </c>
      <c r="M117" s="40"/>
      <c r="N117" s="40"/>
      <c r="O117" s="41"/>
      <c r="P117" s="42"/>
      <c r="Q117" s="42"/>
      <c r="R117" s="42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>
        <v>456307.13</v>
      </c>
      <c r="AI117" s="41">
        <v>314814.27</v>
      </c>
      <c r="AJ117" s="41">
        <v>-141492.9</v>
      </c>
      <c r="AK117" s="43" t="s">
        <v>0</v>
      </c>
      <c r="AL117" s="53">
        <v>0</v>
      </c>
      <c r="AM117" s="53">
        <v>314814.27</v>
      </c>
      <c r="AN117" s="54">
        <f>AN7+AN45+AN55+AN59+AN61+AN66+AN68+AN96+AN98+AN100+AN113</f>
        <v>1</v>
      </c>
    </row>
    <row r="118" spans="2:40" ht="11.25" customHeight="1">
      <c r="B118" s="4"/>
      <c r="C118" s="4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1"/>
      <c r="AG118" s="1"/>
      <c r="AH118" s="1"/>
      <c r="AI118" s="2"/>
      <c r="AJ118" s="2"/>
      <c r="AK118" s="2"/>
      <c r="AL118" s="1"/>
      <c r="AM118" s="1"/>
      <c r="AN118" s="1"/>
    </row>
  </sheetData>
  <mergeCells count="44">
    <mergeCell ref="B5:C6"/>
    <mergeCell ref="A5:A6"/>
    <mergeCell ref="AN5:AN6"/>
    <mergeCell ref="A2:AN2"/>
    <mergeCell ref="N5:N6"/>
    <mergeCell ref="AH5:AH6"/>
    <mergeCell ref="AL5:AL6"/>
    <mergeCell ref="AM5:AM6"/>
    <mergeCell ref="AJ5:AJ6"/>
    <mergeCell ref="AI5:AI6"/>
    <mergeCell ref="AK5:AK6"/>
    <mergeCell ref="D7:M7"/>
    <mergeCell ref="O7:AG7"/>
    <mergeCell ref="AL7:AM7"/>
    <mergeCell ref="D45:M45"/>
    <mergeCell ref="O45:AG45"/>
    <mergeCell ref="AL45:AM45"/>
    <mergeCell ref="D55:M55"/>
    <mergeCell ref="O55:AG55"/>
    <mergeCell ref="AL55:AM55"/>
    <mergeCell ref="D59:M59"/>
    <mergeCell ref="O59:AG59"/>
    <mergeCell ref="AL59:AM59"/>
    <mergeCell ref="D61:M61"/>
    <mergeCell ref="O61:AG61"/>
    <mergeCell ref="AL61:AM61"/>
    <mergeCell ref="D66:M66"/>
    <mergeCell ref="O66:AG66"/>
    <mergeCell ref="AL66:AM66"/>
    <mergeCell ref="D68:M68"/>
    <mergeCell ref="O68:AG68"/>
    <mergeCell ref="AL68:AM68"/>
    <mergeCell ref="D96:M96"/>
    <mergeCell ref="O96:AG96"/>
    <mergeCell ref="AL96:AM96"/>
    <mergeCell ref="D98:M98"/>
    <mergeCell ref="O98:AG98"/>
    <mergeCell ref="AL98:AM98"/>
    <mergeCell ref="D100:M100"/>
    <mergeCell ref="O100:AG100"/>
    <mergeCell ref="AL100:AM100"/>
    <mergeCell ref="D113:M113"/>
    <mergeCell ref="O113:AG113"/>
    <mergeCell ref="AL113:AM113"/>
  </mergeCells>
  <printOptions/>
  <pageMargins left="0.393700787401575" right="0.393700787401575" top="0.984251968503937" bottom="0.590551181102362" header="0.590551181102362" footer="0.499999992490753"/>
  <pageSetup fitToHeight="0" fitToWidth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2021-10-12T12:46:51Z</dcterms:created>
  <dcterms:modified xsi:type="dcterms:W3CDTF">2021-10-12T13:03:00Z</dcterms:modified>
  <cp:category/>
  <cp:version/>
  <cp:contentType/>
  <cp:contentStatus/>
</cp:coreProperties>
</file>