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7" i="1" l="1"/>
  <c r="K33" i="1"/>
  <c r="L33" i="1" l="1"/>
  <c r="L37" i="1" l="1"/>
  <c r="L42" i="1" l="1"/>
  <c r="K42" i="1"/>
  <c r="L40" i="1"/>
  <c r="K40" i="1"/>
  <c r="L39" i="1"/>
  <c r="K39" i="1"/>
  <c r="L38" i="1"/>
  <c r="K38" i="1"/>
  <c r="L36" i="1"/>
  <c r="L35" i="1" s="1"/>
  <c r="L34" i="1" s="1"/>
  <c r="K36" i="1"/>
  <c r="K35" i="1" s="1"/>
  <c r="K34" i="1" s="1"/>
  <c r="L32" i="1"/>
  <c r="L31" i="1" s="1"/>
  <c r="L30" i="1" s="1"/>
  <c r="K32" i="1"/>
  <c r="K31" i="1" s="1"/>
  <c r="K30" i="1" s="1"/>
  <c r="L27" i="1"/>
  <c r="K27" i="1"/>
  <c r="L25" i="1"/>
  <c r="K25" i="1"/>
  <c r="L24" i="1"/>
  <c r="K24" i="1"/>
  <c r="L22" i="1"/>
  <c r="K22" i="1"/>
  <c r="L20" i="1"/>
  <c r="L19" i="1" s="1"/>
  <c r="K20" i="1"/>
  <c r="K19" i="1" s="1"/>
  <c r="K6" i="1"/>
  <c r="K5" i="1"/>
  <c r="K29" i="1" l="1"/>
  <c r="K18" i="1" s="1"/>
  <c r="K46" i="1" s="1"/>
  <c r="L29" i="1"/>
  <c r="L18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<sst xmlns="http://schemas.openxmlformats.org/spreadsheetml/2006/main" count="274" uniqueCount="75">
  <si>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</si>
  <si>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</si>
  <si>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</si>
  <si>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</si>
  <si>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</si>
  <si>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</si>
  <si>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</si>
  <si>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</si>
  <si>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</si>
  <si>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</si>
  <si>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</si>
  <si>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</si>
  <si>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</si>
  <si>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</si>
  <si>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</si>
  <si>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</si>
  <si>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</si>
  <si>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</si>
  <si>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</si>
  <si>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</si>
  <si>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</si>
  <si>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</si>
  <si>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</si>
  <si>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</si>
  <si>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</si>
  <si>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</si>
  <si>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</si>
  <si>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</si>
  <si>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</si>
  <si>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</si>
  <si>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</si>
  <si>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</si>
  <si>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</si>
  <si>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</si>
  <si>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</si>
  <si>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</si>
  <si>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</si>
  <si>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</si>
  <si>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</si>
  <si>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</si>
  <si>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</si>
  <si>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</si>
  <si>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</si>
  <si>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</si>
  <si>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</si>
  <si>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</si>
  <si>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</si>
  <si>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</si>
  <si>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</si>
  <si>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</si>
  <si>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</si>
  <si>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</si>
  <si>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</si>
  <si>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</si>
  <si>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</si>
  <si>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</si>
  <si>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</si>
  <si>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</si>
  <si>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</si>
  <si>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</si>
  <si>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</si>
  <si>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</si>
  <si>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</si>
  <si>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</si>
  <si>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</si>
  <si>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</si>
  <si>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</si>
  <si>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</si>
  <si>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</si>
  <si>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</si>
  <si>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</si>
  <si>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2024 год</t>
  </si>
  <si>
    <t>Лахденпохского муниципального района на плановый период 2024 и 2025 годов</t>
  </si>
  <si>
    <t>Сумма 2025 год</t>
  </si>
  <si>
    <t xml:space="preserve">Приложение № 14 к Решению Совета Лахденпохского муниципального района "О бюджете Лахденпохского муниципального района на 2023 год и плановый период 2024-2025 годов" (в редакции решения Совета Лахденпохского муниципального района от 21.09.2023 № 84/589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</si>
</sst>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Normal="100" workbookViewId="0">
      <selection activeCell="N17" sqref="N17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74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28.5" customHeight="1" x14ac:dyDescent="0.2">
      <c r="F10" s="8"/>
      <c r="G10" s="73"/>
      <c r="H10" s="73"/>
      <c r="I10" s="73"/>
      <c r="J10" s="73"/>
      <c r="K10" s="73"/>
      <c r="L10" s="73"/>
    </row>
    <row r="11" spans="1:12" ht="54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73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10000</v>
      </c>
      <c r="L18" s="15">
        <f>L19+L24+L29+L38</f>
        <v>10000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10000</v>
      </c>
      <c r="L19" s="18">
        <f>L20-L22</f>
        <v>16480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20800</v>
      </c>
      <c r="L20" s="23">
        <f>SUM(L21)</f>
        <v>20480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20800</v>
      </c>
      <c r="L21" s="23">
        <v>20480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10800</v>
      </c>
      <c r="L22" s="23">
        <f>SUM(L23)</f>
        <v>4000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10800</v>
      </c>
      <c r="L23" s="28">
        <v>4000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-6480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6480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6480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0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458597.92599999998</v>
      </c>
      <c r="L30" s="37">
        <f t="shared" si="0"/>
        <v>519364.72600000002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458597.92599999998</v>
      </c>
      <c r="L31" s="37">
        <f t="shared" si="0"/>
        <v>519364.72600000002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458597.92599999998</v>
      </c>
      <c r="L32" s="37">
        <f t="shared" si="0"/>
        <v>519364.72600000002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436447.926+K26+K41+K21+1350</f>
        <v>458597.92599999998</v>
      </c>
      <c r="L33" s="49">
        <f>498884.726+L26+L41+L21</f>
        <v>519364.72600000002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458597.92599999998</v>
      </c>
      <c r="L34" s="49">
        <f t="shared" si="1"/>
        <v>519364.72600000002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458597.92599999998</v>
      </c>
      <c r="L35" s="49">
        <f t="shared" si="1"/>
        <v>519364.72600000002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458597.92599999998</v>
      </c>
      <c r="L36" s="49">
        <f t="shared" si="1"/>
        <v>519364.72600000002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446447.926+K44+K28+K23+1350</f>
        <v>458597.92599999998</v>
      </c>
      <c r="L37" s="49">
        <f>508884.726+L44+L28+L23</f>
        <v>519364.72600000002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10000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2019-11-17T13:02:26Z</cp:lastPrinted>
  <dcterms:created xsi:type="dcterms:W3CDTF">1996-10-08T23:32:33Z</dcterms:created>
  <dcterms:modified xsi:type="dcterms:W3CDTF">2023-09-28T11:29:03Z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