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5" sheetId="1" r:id="rId1"/>
  </sheets>
  <definedNames>
    <definedName name="_xlnm.Print_Area" localSheetId="0">'2025'!$A$1:$K$34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3" i="1" l="1"/>
  <c r="K27" i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<sst xmlns="http://schemas.openxmlformats.org/spreadsheetml/2006/main" count="269" uniqueCount="73">
  <si>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</si>
  <si>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</si>
  <si>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</si>
  <si>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</si>
  <si>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</si>
  <si>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</si>
  <si>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</si>
  <si>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</si>
  <si>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</si>
  <si>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</si>
  <si>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</si>
  <si>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</si>
  <si>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</si>
  <si>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</si>
  <si>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</si>
  <si>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</si>
  <si>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</si>
  <si>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</si>
  <si>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031</t>
  </si>
  <si>
    <t>700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</si>
  <si>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</si>
  <si>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</si>
  <si>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</si>
  <si>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</si>
  <si>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</si>
  <si>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810</t>
  </si>
  <si>
    <t>2.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</si>
  <si>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</si>
  <si>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</si>
  <si>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</si>
  <si>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</si>
  <si>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</si>
  <si>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</si>
  <si>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</si>
  <si>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</si>
  <si>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</si>
  <si>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</si>
  <si>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</si>
  <si>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</si>
  <si>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</si>
  <si>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</si>
  <si>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</si>
  <si>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</si>
  <si>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</si>
  <si>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</si>
  <si>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</si>
  <si>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</si>
  <si>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</si>
  <si>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</si>
  <si>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</si>
  <si>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</si>
  <si>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</si>
  <si>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</si>
  <si>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</si>
  <si>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</si>
  <si>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</si>
  <si>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</si>
  <si>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</si>
  <si>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</si>
  <si>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</si>
  <si>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ИТОГО ИСТОЧНИКОВ ФИНАНСИРОВАНИЯ ДЕФИЦИТА БЮДЖЕТА</t>
  </si>
  <si>
    <t>Приложение 13</t>
  </si>
  <si>
    <t>Лахденпохского муниципального района на 2025 год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</si>
  <si>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</si>
  <si>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</si>
  <si>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</si>
  <si>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</si>
  <si>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</si>
  <si>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</si>
  <si>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</si>
  <si>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</si>
  <si>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</si>
  <si>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19.12.2024г. № 94/652  (в редакции решения Совета Лахденпохского муниципального района от 22.05.2025  № 98/671 "О внесении изменений в решение Совета Лахденпохского муниципального района "О бюджете Лахденпохского муниципального района на 2025 год и плановый период 2026 и 2027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</si>
</sst>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49" fontId="6" fillId="0" borderId="0" xfId="0" applyNumberFormat="1" applyFont="1" applyAlignment="1">
      <alignment horizontal="center" vertical="top"/>
    </xf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49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top"/>
    </xf>
    <xf numFmtId="0" fontId="22" fillId="0" borderId="0" xfId="0" applyFont="1"/>
    <xf numFmtId="0" fontId="14" fillId="0" borderId="8" xfId="0" applyFont="1" applyFill="1" applyBorder="1" applyAlignment="1">
      <alignment horizontal="justify" vertical="top" wrapText="1"/>
    </xf>
    <xf numFmtId="0" fontId="9" fillId="0" borderId="8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top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M10" sqref="M1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24.85546875" style="1" customWidth="1"/>
    <col min="14" max="1025" width="9.140625" style="1" customWidth="1"/>
  </cols>
  <sheetData>
    <row r="1" spans="1:13" ht="12.75" customHeight="1" x14ac:dyDescent="0.2">
      <c r="J1" s="4"/>
      <c r="K1" s="74" t="s">
        <v>61</v>
      </c>
    </row>
    <row r="2" spans="1:13" ht="101.25" customHeight="1" x14ac:dyDescent="0.2">
      <c r="C2" s="83" t="s">
        <v>72</v>
      </c>
      <c r="D2" s="83"/>
      <c r="E2" s="83"/>
      <c r="F2" s="83"/>
      <c r="G2" s="83"/>
      <c r="H2" s="83"/>
      <c r="I2" s="83"/>
      <c r="J2" s="83"/>
      <c r="K2" s="83"/>
    </row>
    <row r="3" spans="1:13" ht="13.5" customHeight="1" x14ac:dyDescent="0.2">
      <c r="C3" s="86"/>
      <c r="D3" s="86"/>
      <c r="E3" s="86"/>
      <c r="F3" s="86"/>
      <c r="G3" s="86"/>
      <c r="H3" s="86"/>
      <c r="I3" s="86"/>
      <c r="J3" s="86"/>
      <c r="K3" s="86"/>
    </row>
    <row r="4" spans="1:13" ht="18.75" customHeight="1" x14ac:dyDescent="0.2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</row>
    <row r="5" spans="1:13" ht="18.75" customHeight="1" x14ac:dyDescent="0.2">
      <c r="A5" s="84" t="s">
        <v>62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3" ht="16.5" customHeight="1" x14ac:dyDescent="0.2">
      <c r="J6" s="5"/>
      <c r="K6" s="6" t="s">
        <v>4</v>
      </c>
    </row>
    <row r="7" spans="1:13" s="10" customFormat="1" ht="54" customHeight="1" x14ac:dyDescent="0.2">
      <c r="A7" s="7" t="s">
        <v>5</v>
      </c>
      <c r="B7" s="8" t="s">
        <v>6</v>
      </c>
      <c r="C7" s="85" t="s">
        <v>7</v>
      </c>
      <c r="D7" s="85"/>
      <c r="E7" s="85"/>
      <c r="F7" s="85"/>
      <c r="G7" s="85"/>
      <c r="H7" s="85"/>
      <c r="I7" s="85"/>
      <c r="J7" s="85"/>
      <c r="K7" s="9" t="s">
        <v>8</v>
      </c>
    </row>
    <row r="8" spans="1:13" s="10" customFormat="1" ht="30.75" customHeight="1" x14ac:dyDescent="0.2">
      <c r="A8" s="11"/>
      <c r="B8" s="12" t="s">
        <v>9</v>
      </c>
      <c r="C8" s="13" t="s">
        <v>10</v>
      </c>
      <c r="D8" s="13" t="s">
        <v>11</v>
      </c>
      <c r="E8" s="13" t="s">
        <v>12</v>
      </c>
      <c r="F8" s="13" t="s">
        <v>12</v>
      </c>
      <c r="G8" s="13" t="s">
        <v>12</v>
      </c>
      <c r="H8" s="13" t="s">
        <v>12</v>
      </c>
      <c r="I8" s="13" t="s">
        <v>13</v>
      </c>
      <c r="J8" s="13" t="s">
        <v>10</v>
      </c>
      <c r="K8" s="14">
        <f>K9+K14+K19+K28</f>
        <v>30700</v>
      </c>
    </row>
    <row r="9" spans="1:13" s="19" customFormat="1" ht="30.75" customHeight="1" x14ac:dyDescent="0.15">
      <c r="A9" s="15" t="s">
        <v>14</v>
      </c>
      <c r="B9" s="16" t="s">
        <v>15</v>
      </c>
      <c r="C9" s="17" t="s">
        <v>10</v>
      </c>
      <c r="D9" s="17" t="s">
        <v>11</v>
      </c>
      <c r="E9" s="17" t="s">
        <v>16</v>
      </c>
      <c r="F9" s="17" t="s">
        <v>12</v>
      </c>
      <c r="G9" s="17" t="s">
        <v>12</v>
      </c>
      <c r="H9" s="17" t="s">
        <v>12</v>
      </c>
      <c r="I9" s="17" t="s">
        <v>13</v>
      </c>
      <c r="J9" s="17" t="s">
        <v>10</v>
      </c>
      <c r="K9" s="18">
        <f>K10-K12</f>
        <v>21880</v>
      </c>
      <c r="M9" s="79"/>
    </row>
    <row r="10" spans="1:13" s="24" customFormat="1" ht="30.75" customHeight="1" x14ac:dyDescent="0.2">
      <c r="A10" s="20" t="s">
        <v>17</v>
      </c>
      <c r="B10" s="80" t="s">
        <v>63</v>
      </c>
      <c r="C10" s="22" t="s">
        <v>18</v>
      </c>
      <c r="D10" s="22" t="s">
        <v>11</v>
      </c>
      <c r="E10" s="22" t="s">
        <v>16</v>
      </c>
      <c r="F10" s="22" t="s">
        <v>12</v>
      </c>
      <c r="G10" s="22" t="s">
        <v>12</v>
      </c>
      <c r="H10" s="22" t="s">
        <v>12</v>
      </c>
      <c r="I10" s="22" t="s">
        <v>13</v>
      </c>
      <c r="J10" s="22" t="s">
        <v>19</v>
      </c>
      <c r="K10" s="23">
        <f>SUM(K11)</f>
        <v>32680</v>
      </c>
      <c r="M10" s="76"/>
    </row>
    <row r="11" spans="1:13" s="26" customFormat="1" ht="30.75" customHeight="1" x14ac:dyDescent="0.2">
      <c r="A11" s="20"/>
      <c r="B11" s="80" t="s">
        <v>64</v>
      </c>
      <c r="C11" s="25" t="s">
        <v>18</v>
      </c>
      <c r="D11" s="22" t="s">
        <v>11</v>
      </c>
      <c r="E11" s="22" t="s">
        <v>16</v>
      </c>
      <c r="F11" s="22" t="s">
        <v>12</v>
      </c>
      <c r="G11" s="22" t="s">
        <v>12</v>
      </c>
      <c r="H11" s="22" t="s">
        <v>20</v>
      </c>
      <c r="I11" s="22" t="s">
        <v>13</v>
      </c>
      <c r="J11" s="22" t="s">
        <v>21</v>
      </c>
      <c r="K11" s="23">
        <v>32680</v>
      </c>
      <c r="M11" s="76"/>
    </row>
    <row r="12" spans="1:13" s="26" customFormat="1" ht="30.75" customHeight="1" x14ac:dyDescent="0.2">
      <c r="A12" s="20" t="s">
        <v>22</v>
      </c>
      <c r="B12" s="21" t="s">
        <v>23</v>
      </c>
      <c r="C12" s="25" t="s">
        <v>18</v>
      </c>
      <c r="D12" s="22" t="s">
        <v>11</v>
      </c>
      <c r="E12" s="22" t="s">
        <v>16</v>
      </c>
      <c r="F12" s="22" t="s">
        <v>12</v>
      </c>
      <c r="G12" s="22" t="s">
        <v>12</v>
      </c>
      <c r="H12" s="22" t="s">
        <v>12</v>
      </c>
      <c r="I12" s="22" t="s">
        <v>13</v>
      </c>
      <c r="J12" s="22" t="s">
        <v>24</v>
      </c>
      <c r="K12" s="23">
        <f>K13</f>
        <v>10800</v>
      </c>
      <c r="M12" s="76"/>
    </row>
    <row r="13" spans="1:13" s="26" customFormat="1" ht="30.75" customHeight="1" x14ac:dyDescent="0.2">
      <c r="A13" s="27"/>
      <c r="B13" s="80" t="s">
        <v>65</v>
      </c>
      <c r="C13" s="25" t="s">
        <v>18</v>
      </c>
      <c r="D13" s="22" t="s">
        <v>11</v>
      </c>
      <c r="E13" s="22" t="s">
        <v>16</v>
      </c>
      <c r="F13" s="22" t="s">
        <v>12</v>
      </c>
      <c r="G13" s="22" t="s">
        <v>12</v>
      </c>
      <c r="H13" s="22" t="s">
        <v>20</v>
      </c>
      <c r="I13" s="22" t="s">
        <v>13</v>
      </c>
      <c r="J13" s="22" t="s">
        <v>25</v>
      </c>
      <c r="K13" s="28">
        <v>10800</v>
      </c>
      <c r="M13" s="76"/>
    </row>
    <row r="14" spans="1:13" s="33" customFormat="1" ht="30.75" customHeight="1" x14ac:dyDescent="0.2">
      <c r="A14" s="29" t="s">
        <v>26</v>
      </c>
      <c r="B14" s="81" t="s">
        <v>66</v>
      </c>
      <c r="C14" s="30" t="s">
        <v>10</v>
      </c>
      <c r="D14" s="30" t="s">
        <v>11</v>
      </c>
      <c r="E14" s="30" t="s">
        <v>27</v>
      </c>
      <c r="F14" s="30" t="s">
        <v>12</v>
      </c>
      <c r="G14" s="30" t="s">
        <v>12</v>
      </c>
      <c r="H14" s="30" t="s">
        <v>12</v>
      </c>
      <c r="I14" s="30" t="s">
        <v>13</v>
      </c>
      <c r="J14" s="31" t="s">
        <v>10</v>
      </c>
      <c r="K14" s="32">
        <f>K15-K17</f>
        <v>-6480</v>
      </c>
      <c r="M14" s="76"/>
    </row>
    <row r="15" spans="1:13" s="26" customFormat="1" ht="45" customHeight="1" x14ac:dyDescent="0.2">
      <c r="A15" s="34" t="s">
        <v>28</v>
      </c>
      <c r="B15" s="80" t="s">
        <v>67</v>
      </c>
      <c r="C15" s="25" t="s">
        <v>18</v>
      </c>
      <c r="D15" s="22" t="s">
        <v>11</v>
      </c>
      <c r="E15" s="22" t="s">
        <v>27</v>
      </c>
      <c r="F15" s="22" t="s">
        <v>11</v>
      </c>
      <c r="G15" s="22" t="s">
        <v>12</v>
      </c>
      <c r="H15" s="22" t="s">
        <v>12</v>
      </c>
      <c r="I15" s="22" t="s">
        <v>13</v>
      </c>
      <c r="J15" s="35" t="s">
        <v>19</v>
      </c>
      <c r="K15" s="36">
        <f>SUM(K16)</f>
        <v>0</v>
      </c>
      <c r="M15" s="76"/>
    </row>
    <row r="16" spans="1:13" s="26" customFormat="1" ht="45" customHeight="1" x14ac:dyDescent="0.2">
      <c r="A16" s="34"/>
      <c r="B16" s="80" t="s">
        <v>68</v>
      </c>
      <c r="C16" s="25" t="s">
        <v>18</v>
      </c>
      <c r="D16" s="22" t="s">
        <v>11</v>
      </c>
      <c r="E16" s="22" t="s">
        <v>27</v>
      </c>
      <c r="F16" s="22" t="s">
        <v>11</v>
      </c>
      <c r="G16" s="22" t="s">
        <v>12</v>
      </c>
      <c r="H16" s="22" t="s">
        <v>20</v>
      </c>
      <c r="I16" s="22" t="s">
        <v>13</v>
      </c>
      <c r="J16" s="35" t="s">
        <v>21</v>
      </c>
      <c r="K16" s="36">
        <v>0</v>
      </c>
      <c r="M16" s="77"/>
    </row>
    <row r="17" spans="1:13" s="26" customFormat="1" ht="45" customHeight="1" x14ac:dyDescent="0.2">
      <c r="A17" s="37" t="s">
        <v>29</v>
      </c>
      <c r="B17" s="80" t="s">
        <v>69</v>
      </c>
      <c r="C17" s="25" t="s">
        <v>18</v>
      </c>
      <c r="D17" s="22" t="s">
        <v>11</v>
      </c>
      <c r="E17" s="22" t="s">
        <v>27</v>
      </c>
      <c r="F17" s="22" t="s">
        <v>11</v>
      </c>
      <c r="G17" s="22" t="s">
        <v>12</v>
      </c>
      <c r="H17" s="22" t="s">
        <v>12</v>
      </c>
      <c r="I17" s="22" t="s">
        <v>13</v>
      </c>
      <c r="J17" s="35" t="s">
        <v>24</v>
      </c>
      <c r="K17" s="36">
        <f>SUM(K18)</f>
        <v>6480</v>
      </c>
      <c r="M17" s="75"/>
    </row>
    <row r="18" spans="1:13" s="26" customFormat="1" ht="45" customHeight="1" x14ac:dyDescent="0.2">
      <c r="A18" s="27"/>
      <c r="B18" s="80" t="s">
        <v>70</v>
      </c>
      <c r="C18" s="25" t="s">
        <v>18</v>
      </c>
      <c r="D18" s="22" t="s">
        <v>11</v>
      </c>
      <c r="E18" s="22" t="s">
        <v>27</v>
      </c>
      <c r="F18" s="22" t="s">
        <v>11</v>
      </c>
      <c r="G18" s="22" t="s">
        <v>12</v>
      </c>
      <c r="H18" s="22" t="s">
        <v>20</v>
      </c>
      <c r="I18" s="22" t="s">
        <v>13</v>
      </c>
      <c r="J18" s="35" t="s">
        <v>25</v>
      </c>
      <c r="K18" s="38">
        <v>6480</v>
      </c>
      <c r="M18" s="75"/>
    </row>
    <row r="19" spans="1:13" s="43" customFormat="1" ht="30" customHeight="1" x14ac:dyDescent="0.2">
      <c r="A19" s="39" t="s">
        <v>30</v>
      </c>
      <c r="B19" s="16" t="s">
        <v>31</v>
      </c>
      <c r="C19" s="40" t="s">
        <v>10</v>
      </c>
      <c r="D19" s="41" t="s">
        <v>11</v>
      </c>
      <c r="E19" s="41" t="s">
        <v>20</v>
      </c>
      <c r="F19" s="41" t="s">
        <v>12</v>
      </c>
      <c r="G19" s="41" t="s">
        <v>12</v>
      </c>
      <c r="H19" s="41" t="s">
        <v>12</v>
      </c>
      <c r="I19" s="41" t="s">
        <v>13</v>
      </c>
      <c r="J19" s="42" t="s">
        <v>10</v>
      </c>
      <c r="K19" s="32">
        <f>-K20+K24</f>
        <v>15300</v>
      </c>
    </row>
    <row r="20" spans="1:13" s="48" customFormat="1" ht="19.5" customHeight="1" x14ac:dyDescent="0.2">
      <c r="A20" s="44" t="s">
        <v>32</v>
      </c>
      <c r="B20" s="21" t="s">
        <v>33</v>
      </c>
      <c r="C20" s="45" t="s">
        <v>10</v>
      </c>
      <c r="D20" s="46" t="s">
        <v>11</v>
      </c>
      <c r="E20" s="46" t="s">
        <v>20</v>
      </c>
      <c r="F20" s="46" t="s">
        <v>12</v>
      </c>
      <c r="G20" s="46" t="s">
        <v>12</v>
      </c>
      <c r="H20" s="46" t="s">
        <v>12</v>
      </c>
      <c r="I20" s="46" t="s">
        <v>13</v>
      </c>
      <c r="J20" s="47" t="s">
        <v>34</v>
      </c>
      <c r="K20" s="38">
        <f>K21</f>
        <v>716029.07859000005</v>
      </c>
    </row>
    <row r="21" spans="1:13" s="48" customFormat="1" ht="19.5" customHeight="1" x14ac:dyDescent="0.2">
      <c r="A21" s="37"/>
      <c r="B21" s="21" t="s">
        <v>35</v>
      </c>
      <c r="C21" s="45" t="s">
        <v>10</v>
      </c>
      <c r="D21" s="46" t="s">
        <v>11</v>
      </c>
      <c r="E21" s="46" t="s">
        <v>20</v>
      </c>
      <c r="F21" s="46" t="s">
        <v>16</v>
      </c>
      <c r="G21" s="46" t="s">
        <v>12</v>
      </c>
      <c r="H21" s="46" t="s">
        <v>12</v>
      </c>
      <c r="I21" s="46" t="s">
        <v>13</v>
      </c>
      <c r="J21" s="47" t="s">
        <v>34</v>
      </c>
      <c r="K21" s="38">
        <f>K22</f>
        <v>716029.07859000005</v>
      </c>
    </row>
    <row r="22" spans="1:13" s="48" customFormat="1" ht="19.5" customHeight="1" x14ac:dyDescent="0.2">
      <c r="A22" s="37"/>
      <c r="B22" s="21" t="s">
        <v>36</v>
      </c>
      <c r="C22" s="45" t="s">
        <v>10</v>
      </c>
      <c r="D22" s="46" t="s">
        <v>11</v>
      </c>
      <c r="E22" s="46" t="s">
        <v>20</v>
      </c>
      <c r="F22" s="46" t="s">
        <v>16</v>
      </c>
      <c r="G22" s="46" t="s">
        <v>11</v>
      </c>
      <c r="H22" s="46" t="s">
        <v>12</v>
      </c>
      <c r="I22" s="46" t="s">
        <v>13</v>
      </c>
      <c r="J22" s="47" t="s">
        <v>37</v>
      </c>
      <c r="K22" s="38">
        <f>K23</f>
        <v>716029.07859000005</v>
      </c>
    </row>
    <row r="23" spans="1:13" s="52" customFormat="1" ht="30.75" customHeight="1" x14ac:dyDescent="0.2">
      <c r="A23" s="37"/>
      <c r="B23" s="21" t="s">
        <v>38</v>
      </c>
      <c r="C23" s="45" t="s">
        <v>10</v>
      </c>
      <c r="D23" s="45" t="s">
        <v>11</v>
      </c>
      <c r="E23" s="45" t="s">
        <v>20</v>
      </c>
      <c r="F23" s="45" t="s">
        <v>16</v>
      </c>
      <c r="G23" s="45" t="s">
        <v>11</v>
      </c>
      <c r="H23" s="45" t="s">
        <v>20</v>
      </c>
      <c r="I23" s="45" t="s">
        <v>13</v>
      </c>
      <c r="J23" s="49" t="s">
        <v>37</v>
      </c>
      <c r="K23" s="50">
        <f>683349.07859+K16+K31+K11</f>
        <v>716029.07859000005</v>
      </c>
      <c r="L23" s="51"/>
      <c r="M23" s="51"/>
    </row>
    <row r="24" spans="1:13" s="48" customFormat="1" ht="19.5" customHeight="1" x14ac:dyDescent="0.2">
      <c r="A24" s="44" t="s">
        <v>39</v>
      </c>
      <c r="B24" s="21" t="s">
        <v>40</v>
      </c>
      <c r="C24" s="45" t="s">
        <v>10</v>
      </c>
      <c r="D24" s="46" t="s">
        <v>11</v>
      </c>
      <c r="E24" s="46" t="s">
        <v>20</v>
      </c>
      <c r="F24" s="46" t="s">
        <v>12</v>
      </c>
      <c r="G24" s="46" t="s">
        <v>12</v>
      </c>
      <c r="H24" s="46" t="s">
        <v>12</v>
      </c>
      <c r="I24" s="46" t="s">
        <v>13</v>
      </c>
      <c r="J24" s="47" t="s">
        <v>41</v>
      </c>
      <c r="K24" s="50">
        <f>SUM(K25)</f>
        <v>731329.07859000005</v>
      </c>
    </row>
    <row r="25" spans="1:13" s="48" customFormat="1" ht="19.5" customHeight="1" x14ac:dyDescent="0.2">
      <c r="A25" s="53"/>
      <c r="B25" s="21" t="s">
        <v>42</v>
      </c>
      <c r="C25" s="45" t="s">
        <v>10</v>
      </c>
      <c r="D25" s="46" t="s">
        <v>11</v>
      </c>
      <c r="E25" s="46" t="s">
        <v>20</v>
      </c>
      <c r="F25" s="46" t="s">
        <v>16</v>
      </c>
      <c r="G25" s="46" t="s">
        <v>12</v>
      </c>
      <c r="H25" s="46" t="s">
        <v>12</v>
      </c>
      <c r="I25" s="46" t="s">
        <v>13</v>
      </c>
      <c r="J25" s="47" t="s">
        <v>41</v>
      </c>
      <c r="K25" s="50">
        <f>SUM(K26)</f>
        <v>731329.07859000005</v>
      </c>
    </row>
    <row r="26" spans="1:13" s="48" customFormat="1" ht="19.5" customHeight="1" x14ac:dyDescent="0.2">
      <c r="A26" s="53"/>
      <c r="B26" s="21" t="s">
        <v>43</v>
      </c>
      <c r="C26" s="45" t="s">
        <v>10</v>
      </c>
      <c r="D26" s="46" t="s">
        <v>11</v>
      </c>
      <c r="E26" s="46" t="s">
        <v>20</v>
      </c>
      <c r="F26" s="46" t="s">
        <v>16</v>
      </c>
      <c r="G26" s="46" t="s">
        <v>11</v>
      </c>
      <c r="H26" s="46" t="s">
        <v>12</v>
      </c>
      <c r="I26" s="46" t="s">
        <v>13</v>
      </c>
      <c r="J26" s="47" t="s">
        <v>44</v>
      </c>
      <c r="K26" s="50">
        <f>SUM(K27)</f>
        <v>731329.07859000005</v>
      </c>
    </row>
    <row r="27" spans="1:13" s="52" customFormat="1" ht="30.75" customHeight="1" x14ac:dyDescent="0.2">
      <c r="A27" s="27"/>
      <c r="B27" s="21" t="s">
        <v>45</v>
      </c>
      <c r="C27" s="45" t="s">
        <v>10</v>
      </c>
      <c r="D27" s="45" t="s">
        <v>11</v>
      </c>
      <c r="E27" s="45" t="s">
        <v>20</v>
      </c>
      <c r="F27" s="45" t="s">
        <v>16</v>
      </c>
      <c r="G27" s="45" t="s">
        <v>11</v>
      </c>
      <c r="H27" s="45" t="s">
        <v>20</v>
      </c>
      <c r="I27" s="45" t="s">
        <v>13</v>
      </c>
      <c r="J27" s="49" t="s">
        <v>44</v>
      </c>
      <c r="K27" s="50">
        <f>714049.07859+K34+K18+K13</f>
        <v>731329.07859000005</v>
      </c>
      <c r="L27" s="51"/>
      <c r="M27" s="51"/>
    </row>
    <row r="28" spans="1:13" s="55" customFormat="1" ht="30.75" customHeight="1" x14ac:dyDescent="0.2">
      <c r="A28" s="39" t="s">
        <v>46</v>
      </c>
      <c r="B28" s="16" t="s">
        <v>47</v>
      </c>
      <c r="C28" s="40" t="s">
        <v>10</v>
      </c>
      <c r="D28" s="40" t="s">
        <v>11</v>
      </c>
      <c r="E28" s="40" t="s">
        <v>48</v>
      </c>
      <c r="F28" s="40" t="s">
        <v>12</v>
      </c>
      <c r="G28" s="40" t="s">
        <v>12</v>
      </c>
      <c r="H28" s="40" t="s">
        <v>12</v>
      </c>
      <c r="I28" s="40" t="s">
        <v>13</v>
      </c>
      <c r="J28" s="54" t="s">
        <v>10</v>
      </c>
      <c r="K28" s="32">
        <f>K29</f>
        <v>0</v>
      </c>
    </row>
    <row r="29" spans="1:13" s="52" customFormat="1" ht="30.75" customHeight="1" x14ac:dyDescent="0.2">
      <c r="A29" s="37" t="s">
        <v>49</v>
      </c>
      <c r="B29" s="21" t="s">
        <v>50</v>
      </c>
      <c r="C29" s="45" t="s">
        <v>18</v>
      </c>
      <c r="D29" s="45" t="s">
        <v>11</v>
      </c>
      <c r="E29" s="45" t="s">
        <v>48</v>
      </c>
      <c r="F29" s="45" t="s">
        <v>20</v>
      </c>
      <c r="G29" s="45" t="s">
        <v>12</v>
      </c>
      <c r="H29" s="45" t="s">
        <v>12</v>
      </c>
      <c r="I29" s="45" t="s">
        <v>13</v>
      </c>
      <c r="J29" s="49" t="s">
        <v>10</v>
      </c>
      <c r="K29" s="38">
        <f>-K32+K30</f>
        <v>0</v>
      </c>
    </row>
    <row r="30" spans="1:13" s="52" customFormat="1" ht="30.75" customHeight="1" x14ac:dyDescent="0.2">
      <c r="A30" s="37" t="s">
        <v>51</v>
      </c>
      <c r="B30" s="21" t="s">
        <v>52</v>
      </c>
      <c r="C30" s="56" t="s">
        <v>18</v>
      </c>
      <c r="D30" s="45" t="s">
        <v>11</v>
      </c>
      <c r="E30" s="45" t="s">
        <v>48</v>
      </c>
      <c r="F30" s="45" t="s">
        <v>20</v>
      </c>
      <c r="G30" s="45" t="s">
        <v>12</v>
      </c>
      <c r="H30" s="45" t="s">
        <v>12</v>
      </c>
      <c r="I30" s="45" t="s">
        <v>13</v>
      </c>
      <c r="J30" s="49" t="s">
        <v>41</v>
      </c>
      <c r="K30" s="38">
        <f>K31</f>
        <v>0</v>
      </c>
    </row>
    <row r="31" spans="1:13" s="52" customFormat="1" ht="59.25" customHeight="1" x14ac:dyDescent="0.2">
      <c r="A31" s="37"/>
      <c r="B31" s="21" t="s">
        <v>53</v>
      </c>
      <c r="C31" s="56" t="s">
        <v>18</v>
      </c>
      <c r="D31" s="45" t="s">
        <v>11</v>
      </c>
      <c r="E31" s="45" t="s">
        <v>48</v>
      </c>
      <c r="F31" s="45" t="s">
        <v>20</v>
      </c>
      <c r="G31" s="45" t="s">
        <v>16</v>
      </c>
      <c r="H31" s="45" t="s">
        <v>20</v>
      </c>
      <c r="I31" s="45" t="s">
        <v>13</v>
      </c>
      <c r="J31" s="49" t="s">
        <v>54</v>
      </c>
      <c r="K31" s="38">
        <v>0</v>
      </c>
    </row>
    <row r="32" spans="1:13" s="52" customFormat="1" ht="30.75" customHeight="1" x14ac:dyDescent="0.2">
      <c r="A32" s="37" t="s">
        <v>55</v>
      </c>
      <c r="B32" s="21" t="s">
        <v>56</v>
      </c>
      <c r="C32" s="56" t="s">
        <v>18</v>
      </c>
      <c r="D32" s="45" t="s">
        <v>11</v>
      </c>
      <c r="E32" s="45" t="s">
        <v>48</v>
      </c>
      <c r="F32" s="45" t="s">
        <v>20</v>
      </c>
      <c r="G32" s="45" t="s">
        <v>12</v>
      </c>
      <c r="H32" s="45" t="s">
        <v>12</v>
      </c>
      <c r="I32" s="45" t="s">
        <v>13</v>
      </c>
      <c r="J32" s="49" t="s">
        <v>34</v>
      </c>
      <c r="K32" s="38">
        <v>0</v>
      </c>
    </row>
    <row r="33" spans="1:13" s="52" customFormat="1" ht="56.25" hidden="1" customHeight="1" x14ac:dyDescent="0.2">
      <c r="A33" s="27"/>
      <c r="B33" s="57" t="s">
        <v>57</v>
      </c>
      <c r="C33" s="56" t="s">
        <v>58</v>
      </c>
      <c r="D33" s="45" t="s">
        <v>11</v>
      </c>
      <c r="E33" s="45" t="s">
        <v>48</v>
      </c>
      <c r="F33" s="45" t="s">
        <v>20</v>
      </c>
      <c r="G33" s="45" t="s">
        <v>11</v>
      </c>
      <c r="H33" s="45" t="s">
        <v>16</v>
      </c>
      <c r="I33" s="45" t="s">
        <v>13</v>
      </c>
      <c r="J33" s="49" t="s">
        <v>59</v>
      </c>
      <c r="K33" s="38"/>
    </row>
    <row r="34" spans="1:13" s="52" customFormat="1" ht="45" customHeight="1" thickBot="1" x14ac:dyDescent="0.25">
      <c r="A34" s="58"/>
      <c r="B34" s="82" t="s">
        <v>71</v>
      </c>
      <c r="C34" s="59" t="s">
        <v>18</v>
      </c>
      <c r="D34" s="60" t="s">
        <v>11</v>
      </c>
      <c r="E34" s="60" t="s">
        <v>48</v>
      </c>
      <c r="F34" s="60" t="s">
        <v>20</v>
      </c>
      <c r="G34" s="60" t="s">
        <v>16</v>
      </c>
      <c r="H34" s="60" t="s">
        <v>20</v>
      </c>
      <c r="I34" s="60" t="s">
        <v>13</v>
      </c>
      <c r="J34" s="61" t="s">
        <v>59</v>
      </c>
      <c r="K34" s="62">
        <v>0</v>
      </c>
      <c r="M34" s="78"/>
    </row>
    <row r="35" spans="1:13" s="52" customFormat="1" ht="12.75" hidden="1" customHeight="1" x14ac:dyDescent="0.2">
      <c r="A35" s="63"/>
      <c r="B35" s="64"/>
      <c r="C35" s="65"/>
      <c r="D35" s="66"/>
      <c r="E35" s="66"/>
      <c r="F35" s="66"/>
      <c r="G35" s="66"/>
      <c r="H35" s="66"/>
      <c r="I35" s="66"/>
      <c r="J35" s="67"/>
      <c r="K35" s="68"/>
    </row>
    <row r="36" spans="1:13" s="52" customFormat="1" ht="38.25" hidden="1" customHeight="1" x14ac:dyDescent="0.2">
      <c r="B36" s="69" t="s">
        <v>60</v>
      </c>
      <c r="C36" s="70"/>
      <c r="D36" s="71"/>
      <c r="E36" s="71"/>
      <c r="F36" s="71"/>
      <c r="G36" s="71"/>
      <c r="H36" s="71"/>
      <c r="I36" s="71"/>
      <c r="J36" s="72"/>
      <c r="K36" s="73">
        <f>K8</f>
        <v>30700</v>
      </c>
    </row>
    <row r="38" spans="1:13" hidden="1" x14ac:dyDescent="0.2">
      <c r="K38" s="3" t="s">
        <v>0</v>
      </c>
      <c r="L38" s="3">
        <v>274223.90000000002</v>
      </c>
    </row>
    <row r="39" spans="1:13" hidden="1" x14ac:dyDescent="0.2">
      <c r="K39" s="3" t="s">
        <v>1</v>
      </c>
      <c r="L39" s="1">
        <v>285059.5</v>
      </c>
    </row>
    <row r="40" spans="1:13" hidden="1" x14ac:dyDescent="0.2">
      <c r="K40" s="3" t="s">
        <v>2</v>
      </c>
      <c r="L40" s="1">
        <v>10835.6</v>
      </c>
    </row>
  </sheetData>
  <mergeCells count="5">
    <mergeCell ref="C2:K2"/>
    <mergeCell ref="A4:K4"/>
    <mergeCell ref="A5:K5"/>
    <mergeCell ref="C7:J7"/>
    <mergeCell ref="C3:K3"/>
  </mergeCells>
  <pageMargins left="0.78740157480314965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2025-02-11T09:09:57Z</cp:lastPrinted>
  <dcterms:created xsi:type="dcterms:W3CDTF">1996-10-08T23:32:33Z</dcterms:created>
  <dcterms:modified xsi:type="dcterms:W3CDTF">2025-05-23T09:46:00Z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