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Новый_6!$A$1:$Q$171</definedName>
  </definedNames>
  <calcPr calcId="145621" iterate="1"/>
</workbook>
</file>

<file path=xl/calcChain.xml><?xml version="1.0" encoding="utf-8"?>
<calcChain xmlns="http://schemas.openxmlformats.org/spreadsheetml/2006/main">
  <c r="P169" i="1" l="1"/>
  <c r="Q169" i="1"/>
  <c r="O169" i="1"/>
  <c r="P167" i="1"/>
  <c r="Q167" i="1"/>
  <c r="O167" i="1"/>
  <c r="O85" i="1"/>
  <c r="O77" i="1" l="1"/>
  <c r="O28" i="1"/>
  <c r="Q136" i="1" l="1"/>
  <c r="Q135" i="1" s="1"/>
  <c r="P136" i="1"/>
  <c r="P135" i="1" s="1"/>
  <c r="O136" i="1"/>
  <c r="O135" i="1" s="1"/>
  <c r="Q54" i="1"/>
  <c r="P54" i="1"/>
  <c r="O54" i="1"/>
  <c r="Q10" i="1"/>
  <c r="Q9" i="1" s="1"/>
  <c r="P10" i="1"/>
  <c r="O10" i="1"/>
  <c r="O9" i="1" l="1"/>
  <c r="O171" i="1" s="1"/>
  <c r="P9" i="1"/>
  <c r="P171" i="1" s="1"/>
  <c r="Q171" i="1"/>
</calcChain>
</file>

<file path=xl/sharedStrings.xml><?xml version="1.0" encoding="utf-8"?>
<sst xmlns="http://schemas.openxmlformats.org/spreadsheetml/2006/main" count="1312" uniqueCount="260">
  <si>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</si>
  <si>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</si>
  <si>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</si>
  <si>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</si>
  <si>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</si>
  <si>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</si>
  <si>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</si>
  <si>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</si>
  <si>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</si>
  <si>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</si>
  <si>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</si>
  <si>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</si>
  <si>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</si>
  <si>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</si>
  <si>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</si>
  <si>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</si>
  <si>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</si>
  <si>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</si>
  <si>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</si>
  <si>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</si>
  <si>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</si>
  <si>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</si>
  <si>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</si>
  <si>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</si>
  <si>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</si>
  <si>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</si>
  <si>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</si>
  <si>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</si>
  <si>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</si>
  <si>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</si>
  <si>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</si>
  <si>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</si>
  <si>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</si>
  <si>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</si>
  <si>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</si>
  <si>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</si>
  <si>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</si>
  <si>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</si>
  <si>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</si>
  <si>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</si>
  <si>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</si>
  <si>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</si>
  <si>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</si>
  <si>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</si>
  <si>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</si>
  <si>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</si>
  <si>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</si>
  <si>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</si>
  <si>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</si>
  <si>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</si>
  <si>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</si>
  <si>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</si>
  <si>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</si>
  <si>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</si>
  <si>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</si>
  <si>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</si>
  <si>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</si>
  <si>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</si>
  <si>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</si>
  <si>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</si>
  <si>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</si>
  <si>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</si>
  <si>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</si>
  <si>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</si>
  <si>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</si>
  <si>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</si>
  <si>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</si>
  <si>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</si>
  <si>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</si>
  <si>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</si>
  <si>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</si>
  <si>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</si>
  <si>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</si>
  <si>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</si>
  <si>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</si>
  <si>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</si>
  <si>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</si>
  <si>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</si>
  <si>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</si>
  <si>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</si>
  <si>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</si>
  <si>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</si>
  <si>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</si>
  <si>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</si>
  <si>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</si>
  <si>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</si>
  <si>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</si>
  <si>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</si>
  <si>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</si>
  <si>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</si>
  <si>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</si>
  <si>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</si>
  <si>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</si>
  <si>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</si>
  <si>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</si>
  <si>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</si>
  <si>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</si>
  <si>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</si>
  <si>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</si>
  <si>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</si>
  <si>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</si>
  <si>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</si>
  <si>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</si>
  <si>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</si>
  <si>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</si>
  <si>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</si>
  <si>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</si>
  <si>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</si>
  <si>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</si>
  <si>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</si>
  <si>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</si>
  <si>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</si>
  <si>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</si>
  <si>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</si>
  <si>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</si>
  <si>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</si>
  <si>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</si>
  <si>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</si>
  <si>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</si>
  <si>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</si>
  <si>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</si>
  <si>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</si>
  <si>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</si>
  <si>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</si>
  <si>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</si>
  <si>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</si>
  <si>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</si>
  <si>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</si>
  <si>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</si>
  <si>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</si>
  <si>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</si>
  <si>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</si>
  <si>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</si>
  <si>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</si>
  <si>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</si>
  <si>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</si>
  <si>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</si>
  <si>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</si>
  <si>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</si>
  <si>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</si>
  <si>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</si>
  <si>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</si>
  <si>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</si>
  <si>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</si>
  <si>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</si>
  <si>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</si>
  <si>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</si>
  <si>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</si>
  <si>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</si>
  <si>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</si>
  <si>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</si>
  <si>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</si>
  <si>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</si>
  <si>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</si>
  <si>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</si>
  <si>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</si>
  <si>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</si>
  <si>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</si>
  <si>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</si>
  <si>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</si>
  <si>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</si>
  <si>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</si>
  <si>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</si>
  <si>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</si>
  <si>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</si>
  <si>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</si>
  <si>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</si>
  <si>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</si>
  <si>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</si>
  <si>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</si>
  <si>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</si>
  <si>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</si>
  <si>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</si>
  <si>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</si>
  <si>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</si>
  <si>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</si>
  <si>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</si>
  <si>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</si>
  <si>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</si>
  <si>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</si>
  <si>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</si>
  <si>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</si>
  <si>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</si>
  <si>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</si>
  <si>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</si>
  <si>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</si>
  <si>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</si>
  <si>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</si>
  <si>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</si>
  <si>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</si>
  <si>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</si>
  <si>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</si>
  <si>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</si>
  <si>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</si>
  <si>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</si>
  <si>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</si>
  <si>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</si>
  <si>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</si>
  <si>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</si>
  <si>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</si>
  <si>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</si>
  <si>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</si>
  <si>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</si>
  <si>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</si>
  <si>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</si>
  <si>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</si>
  <si>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</si>
  <si>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</si>
  <si>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</si>
  <si>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</si>
  <si>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</si>
  <si>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</si>
  <si>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</si>
  <si>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</si>
  <si>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</si>
  <si>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</si>
  <si>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</si>
  <si>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</si>
  <si>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</si>
  <si>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</si>
  <si>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</si>
  <si>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</si>
  <si>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</si>
  <si>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</si>
  <si>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</si>
  <si>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</si>
  <si>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</si>
  <si>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</si>
  <si>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</si>
  <si>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</si>
  <si>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</si>
  <si>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</si>
  <si>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</si>
  <si>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</si>
  <si>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</si>
  <si>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</si>
  <si>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</si>
  <si>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</si>
  <si>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</si>
  <si>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</si>
  <si>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</si>
  <si>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</si>
  <si>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</si>
  <si>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</si>
  <si>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</si>
  <si>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</si>
  <si>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</si>
  <si>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</si>
  <si>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</si>
  <si>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</si>
  <si>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</si>
  <si>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</si>
  <si>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</si>
  <si>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</si>
  <si>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</si>
  <si>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</si>
  <si>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</si>
  <si>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</si>
  <si>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</si>
  <si>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22.05.2025 г.  № 98/671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</si>
</sst>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0">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2"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5"/>
  <sheetViews>
    <sheetView showGridLines="0" tabSelected="1" view="pageBreakPreview" zoomScale="110" zoomScaleNormal="120" zoomScaleSheetLayoutView="110" workbookViewId="0">
      <selection activeCell="E29" sqref="E29"/>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5" t="s">
        <v>259</v>
      </c>
      <c r="F2" s="55"/>
      <c r="G2" s="55"/>
      <c r="H2" s="55"/>
      <c r="I2" s="55"/>
      <c r="J2" s="55"/>
      <c r="K2" s="55"/>
      <c r="L2" s="55"/>
      <c r="M2" s="55"/>
      <c r="N2" s="55"/>
      <c r="O2" s="55"/>
      <c r="P2" s="55"/>
      <c r="Q2" s="55"/>
      <c r="R2" s="2"/>
      <c r="S2" s="2"/>
      <c r="T2" s="2"/>
      <c r="U2" s="2"/>
      <c r="V2" s="2"/>
      <c r="W2" s="1"/>
      <c r="X2" s="1"/>
      <c r="Y2" s="1"/>
      <c r="Z2" s="1"/>
    </row>
    <row r="3" spans="1:26" ht="19.5" customHeight="1" x14ac:dyDescent="0.2">
      <c r="A3" s="2"/>
      <c r="C3" s="41"/>
      <c r="D3" s="41"/>
      <c r="E3" s="53"/>
      <c r="F3" s="53"/>
      <c r="G3" s="53"/>
      <c r="H3" s="53"/>
      <c r="I3" s="53"/>
      <c r="J3" s="53"/>
      <c r="K3" s="53"/>
      <c r="L3" s="53"/>
      <c r="M3" s="53"/>
      <c r="N3" s="53"/>
      <c r="O3" s="53"/>
      <c r="P3" s="53"/>
      <c r="Q3" s="53"/>
      <c r="R3" s="2"/>
      <c r="S3" s="2"/>
      <c r="T3" s="2"/>
      <c r="U3" s="2"/>
      <c r="V3" s="2"/>
      <c r="W3" s="1"/>
      <c r="X3" s="1"/>
      <c r="Y3" s="1"/>
      <c r="Z3" s="1"/>
    </row>
    <row r="4" spans="1:26" ht="22.5" customHeight="1" x14ac:dyDescent="0.25">
      <c r="A4" s="59" t="s">
        <v>252</v>
      </c>
      <c r="B4" s="59"/>
      <c r="C4" s="59"/>
      <c r="D4" s="59"/>
      <c r="E4" s="59"/>
      <c r="F4" s="59"/>
      <c r="G4" s="59"/>
      <c r="H4" s="59"/>
      <c r="I4" s="59"/>
      <c r="J4" s="59"/>
      <c r="K4" s="59"/>
      <c r="L4" s="59"/>
      <c r="M4" s="59"/>
      <c r="N4" s="59"/>
      <c r="O4" s="59"/>
      <c r="P4" s="59"/>
      <c r="Q4" s="59"/>
      <c r="R4" s="9"/>
      <c r="S4" s="9"/>
      <c r="T4" s="9"/>
      <c r="U4" s="9"/>
      <c r="V4" s="9"/>
      <c r="W4" s="1"/>
      <c r="X4" s="1"/>
      <c r="Y4" s="1"/>
      <c r="Z4" s="1"/>
    </row>
    <row r="5" spans="1:26" ht="15" customHeight="1" x14ac:dyDescent="0.25">
      <c r="A5" s="59" t="s">
        <v>253</v>
      </c>
      <c r="B5" s="59"/>
      <c r="C5" s="59"/>
      <c r="D5" s="59"/>
      <c r="E5" s="59"/>
      <c r="F5" s="59"/>
      <c r="G5" s="59"/>
      <c r="H5" s="59"/>
      <c r="I5" s="59"/>
      <c r="J5" s="59"/>
      <c r="K5" s="59"/>
      <c r="L5" s="59"/>
      <c r="M5" s="59"/>
      <c r="N5" s="59"/>
      <c r="O5" s="59"/>
      <c r="P5" s="59"/>
      <c r="Q5" s="59"/>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6" t="s">
        <v>250</v>
      </c>
      <c r="C8" s="57"/>
      <c r="D8" s="57"/>
      <c r="E8" s="57"/>
      <c r="F8" s="57"/>
      <c r="G8" s="57"/>
      <c r="H8" s="58"/>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4"/>
      <c r="K9" s="54"/>
      <c r="L9" s="54"/>
      <c r="M9" s="54"/>
      <c r="N9" s="54"/>
      <c r="O9" s="35">
        <f>O10+O28+O38+O50+O54+O69+O77+O85+O93</f>
        <v>219484.59999999998</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4"/>
      <c r="K10" s="54"/>
      <c r="L10" s="54"/>
      <c r="M10" s="54"/>
      <c r="N10" s="54"/>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2"/>
      <c r="K11" s="52"/>
      <c r="L11" s="52"/>
      <c r="M11" s="52"/>
      <c r="N11" s="52"/>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2"/>
      <c r="K12" s="52"/>
      <c r="L12" s="52"/>
      <c r="M12" s="52"/>
      <c r="N12" s="52"/>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2"/>
      <c r="K14" s="52"/>
      <c r="L14" s="52"/>
      <c r="M14" s="52"/>
      <c r="N14" s="52"/>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2"/>
      <c r="K16" s="52"/>
      <c r="L16" s="52"/>
      <c r="M16" s="52"/>
      <c r="N16" s="52"/>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2"/>
      <c r="K18" s="52"/>
      <c r="L18" s="52"/>
      <c r="M18" s="52"/>
      <c r="N18" s="52"/>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2"/>
      <c r="K20" s="52"/>
      <c r="L20" s="52"/>
      <c r="M20" s="52"/>
      <c r="N20" s="52"/>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2"/>
      <c r="K22" s="52"/>
      <c r="L22" s="52"/>
      <c r="M22" s="52"/>
      <c r="N22" s="52"/>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2"/>
      <c r="K24" s="52"/>
      <c r="L24" s="52"/>
      <c r="M24" s="52"/>
      <c r="N24" s="52"/>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2"/>
      <c r="K26" s="52"/>
      <c r="L26" s="52"/>
      <c r="M26" s="52"/>
      <c r="N26" s="52"/>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4"/>
      <c r="K28" s="54"/>
      <c r="L28" s="54"/>
      <c r="M28" s="54"/>
      <c r="N28" s="54"/>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2"/>
      <c r="K29" s="52"/>
      <c r="L29" s="52"/>
      <c r="M29" s="52"/>
      <c r="N29" s="52"/>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2"/>
      <c r="K30" s="52"/>
      <c r="L30" s="52"/>
      <c r="M30" s="52"/>
      <c r="N30" s="52"/>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2"/>
      <c r="K32" s="52"/>
      <c r="L32" s="52"/>
      <c r="M32" s="52"/>
      <c r="N32" s="52"/>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2"/>
      <c r="K34" s="52"/>
      <c r="L34" s="52"/>
      <c r="M34" s="52"/>
      <c r="N34" s="52"/>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2"/>
      <c r="K36" s="52"/>
      <c r="L36" s="52"/>
      <c r="M36" s="52"/>
      <c r="N36" s="52"/>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4"/>
      <c r="K38" s="54"/>
      <c r="L38" s="54"/>
      <c r="M38" s="54"/>
      <c r="N38" s="54"/>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2"/>
      <c r="K39" s="52"/>
      <c r="L39" s="52"/>
      <c r="M39" s="52"/>
      <c r="N39" s="52"/>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2"/>
      <c r="K40" s="52"/>
      <c r="L40" s="52"/>
      <c r="M40" s="52"/>
      <c r="N40" s="52"/>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2"/>
      <c r="K42" s="52"/>
      <c r="L42" s="52"/>
      <c r="M42" s="52"/>
      <c r="N42" s="52"/>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52"/>
      <c r="K44" s="52"/>
      <c r="L44" s="52"/>
      <c r="M44" s="52"/>
      <c r="N44" s="52"/>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52"/>
      <c r="K45" s="52"/>
      <c r="L45" s="52"/>
      <c r="M45" s="52"/>
      <c r="N45" s="52"/>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52"/>
      <c r="K47" s="52"/>
      <c r="L47" s="52"/>
      <c r="M47" s="52"/>
      <c r="N47" s="52"/>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52"/>
      <c r="K48" s="52"/>
      <c r="L48" s="52"/>
      <c r="M48" s="52"/>
      <c r="N48" s="52"/>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4"/>
      <c r="K50" s="54"/>
      <c r="L50" s="54"/>
      <c r="M50" s="54"/>
      <c r="N50" s="54"/>
      <c r="O50" s="35">
        <v>4920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52"/>
      <c r="K51" s="52"/>
      <c r="L51" s="52"/>
      <c r="M51" s="52"/>
      <c r="N51" s="52"/>
      <c r="O51" s="30">
        <v>4920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52"/>
      <c r="K52" s="52"/>
      <c r="L52" s="52"/>
      <c r="M52" s="52"/>
      <c r="N52" s="52"/>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4"/>
      <c r="K54" s="54"/>
      <c r="L54" s="54"/>
      <c r="M54" s="54"/>
      <c r="N54" s="54"/>
      <c r="O54" s="35">
        <f>O55+O64</f>
        <v>21526.899999999998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52"/>
      <c r="K55" s="52"/>
      <c r="L55" s="52"/>
      <c r="M55" s="52"/>
      <c r="N55" s="52"/>
      <c r="O55" s="30">
        <v>19549.099999999999</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52"/>
      <c r="K56" s="52"/>
      <c r="L56" s="52"/>
      <c r="M56" s="52"/>
      <c r="N56" s="52"/>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52"/>
      <c r="K58" s="52"/>
      <c r="L58" s="52"/>
      <c r="M58" s="52"/>
      <c r="N58" s="52"/>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52"/>
      <c r="K60" s="52"/>
      <c r="L60" s="52"/>
      <c r="M60" s="52"/>
      <c r="N60" s="52"/>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52"/>
      <c r="K62" s="52"/>
      <c r="L62" s="52"/>
      <c r="M62" s="52"/>
      <c r="N62" s="52"/>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52"/>
      <c r="K64" s="52"/>
      <c r="L64" s="52"/>
      <c r="M64" s="52"/>
      <c r="N64" s="52"/>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52"/>
      <c r="K65" s="52"/>
      <c r="L65" s="52"/>
      <c r="M65" s="52"/>
      <c r="N65" s="52"/>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52"/>
      <c r="K67" s="52"/>
      <c r="L67" s="52"/>
      <c r="M67" s="52"/>
      <c r="N67" s="52"/>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4"/>
      <c r="K69" s="54"/>
      <c r="L69" s="54"/>
      <c r="M69" s="54"/>
      <c r="N69" s="54"/>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52"/>
      <c r="K70" s="52"/>
      <c r="L70" s="52"/>
      <c r="M70" s="52"/>
      <c r="N70" s="52"/>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52"/>
      <c r="K71" s="52"/>
      <c r="L71" s="52"/>
      <c r="M71" s="52"/>
      <c r="N71" s="52"/>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52"/>
      <c r="K73" s="52"/>
      <c r="L73" s="52"/>
      <c r="M73" s="52"/>
      <c r="N73" s="52"/>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52"/>
      <c r="K75" s="52"/>
      <c r="L75" s="52"/>
      <c r="M75" s="52"/>
      <c r="N75" s="52"/>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4"/>
      <c r="K77" s="54"/>
      <c r="L77" s="54"/>
      <c r="M77" s="54"/>
      <c r="N77" s="54"/>
      <c r="O77" s="35">
        <f>O78+O82</f>
        <v>12946.7</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52"/>
      <c r="K78" s="52"/>
      <c r="L78" s="52"/>
      <c r="M78" s="52"/>
      <c r="N78" s="52"/>
      <c r="O78" s="30">
        <v>12786.7</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52"/>
      <c r="K79" s="52"/>
      <c r="L79" s="52"/>
      <c r="M79" s="52"/>
      <c r="N79" s="52"/>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52"/>
      <c r="K82" s="52"/>
      <c r="L82" s="52"/>
      <c r="M82" s="52"/>
      <c r="N82" s="52"/>
      <c r="O82" s="30">
        <v>160</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52"/>
      <c r="K83" s="52"/>
      <c r="L83" s="52"/>
      <c r="M83" s="52"/>
      <c r="N83" s="52"/>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4"/>
      <c r="K85" s="54"/>
      <c r="L85" s="54"/>
      <c r="M85" s="54"/>
      <c r="N85" s="54"/>
      <c r="O85" s="35">
        <f>O86+O89</f>
        <v>22573.599999999999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52"/>
      <c r="K86" s="52"/>
      <c r="L86" s="52"/>
      <c r="M86" s="52"/>
      <c r="N86" s="52"/>
      <c r="O86" s="30">
        <v>1060</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52"/>
      <c r="K87" s="52"/>
      <c r="L87" s="52"/>
      <c r="M87" s="52"/>
      <c r="N87" s="52"/>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52"/>
      <c r="K89" s="52"/>
      <c r="L89" s="52"/>
      <c r="M89" s="52"/>
      <c r="N89" s="52"/>
      <c r="O89" s="30">
        <v>21513.599999999999</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52"/>
      <c r="K90" s="52"/>
      <c r="L90" s="52"/>
      <c r="M90" s="52"/>
      <c r="N90" s="52"/>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4"/>
      <c r="K93" s="54"/>
      <c r="L93" s="54"/>
      <c r="M93" s="54"/>
      <c r="N93" s="54"/>
      <c r="O93" s="35">
        <v>1968.8</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52"/>
      <c r="K94" s="52"/>
      <c r="L94" s="52"/>
      <c r="M94" s="52"/>
      <c r="N94" s="52"/>
      <c r="O94" s="30">
        <v>1136.9000000000001</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52"/>
      <c r="K95" s="52"/>
      <c r="L95" s="52"/>
      <c r="M95" s="52"/>
      <c r="N95" s="52"/>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52"/>
      <c r="K97" s="52"/>
      <c r="L97" s="52"/>
      <c r="M97" s="52"/>
      <c r="N97" s="52"/>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52"/>
      <c r="K99" s="52"/>
      <c r="L99" s="52"/>
      <c r="M99" s="52"/>
      <c r="N99" s="52"/>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52"/>
      <c r="K101" s="52"/>
      <c r="L101" s="52"/>
      <c r="M101" s="52"/>
      <c r="N101" s="52"/>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52"/>
      <c r="K103" s="52"/>
      <c r="L103" s="52"/>
      <c r="M103" s="52"/>
      <c r="N103" s="52"/>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52"/>
      <c r="K105" s="52"/>
      <c r="L105" s="52"/>
      <c r="M105" s="52"/>
      <c r="N105" s="52"/>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52"/>
      <c r="K107" s="52"/>
      <c r="L107" s="52"/>
      <c r="M107" s="52"/>
      <c r="N107" s="52"/>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52"/>
      <c r="K109" s="52"/>
      <c r="L109" s="52"/>
      <c r="M109" s="52"/>
      <c r="N109" s="52"/>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52"/>
      <c r="K111" s="52"/>
      <c r="L111" s="52"/>
      <c r="M111" s="52"/>
      <c r="N111" s="52"/>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52"/>
      <c r="K113" s="52"/>
      <c r="L113" s="52"/>
      <c r="M113" s="52"/>
      <c r="N113" s="52"/>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52"/>
      <c r="K115" s="52"/>
      <c r="L115" s="52"/>
      <c r="M115" s="52"/>
      <c r="N115" s="52"/>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52"/>
      <c r="K117" s="52"/>
      <c r="L117" s="52"/>
      <c r="M117" s="52"/>
      <c r="N117" s="52"/>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52"/>
      <c r="K120" s="52"/>
      <c r="L120" s="52"/>
      <c r="M120" s="52"/>
      <c r="N120" s="52"/>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52"/>
      <c r="K121" s="52"/>
      <c r="L121" s="52"/>
      <c r="M121" s="52"/>
      <c r="N121" s="52"/>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52"/>
      <c r="K123" s="52"/>
      <c r="L123" s="52"/>
      <c r="M123" s="52"/>
      <c r="N123" s="52"/>
      <c r="O123" s="30">
        <v>205.9</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52"/>
      <c r="K124" s="52"/>
      <c r="L124" s="52"/>
      <c r="M124" s="52"/>
      <c r="N124" s="52"/>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52"/>
      <c r="K126" s="52"/>
      <c r="L126" s="52"/>
      <c r="M126" s="52"/>
      <c r="N126" s="52"/>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52"/>
      <c r="K127" s="52"/>
      <c r="L127" s="52"/>
      <c r="M127" s="52"/>
      <c r="N127" s="52"/>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52"/>
      <c r="K129" s="52"/>
      <c r="L129" s="52"/>
      <c r="M129" s="52"/>
      <c r="N129" s="52"/>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52"/>
      <c r="K130" s="52"/>
      <c r="L130" s="52"/>
      <c r="M130" s="52"/>
      <c r="N130" s="52"/>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52"/>
      <c r="K132" s="52"/>
      <c r="L132" s="52"/>
      <c r="M132" s="52"/>
      <c r="N132" s="52"/>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52"/>
      <c r="K133" s="52"/>
      <c r="L133" s="52"/>
      <c r="M133" s="52"/>
      <c r="N133" s="52"/>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4"/>
      <c r="K135" s="54"/>
      <c r="L135" s="54"/>
      <c r="M135" s="54"/>
      <c r="N135" s="54"/>
      <c r="O135" s="35">
        <f>O136+O167+O169</f>
        <v>463864.47859000001</v>
      </c>
      <c r="P135" s="43">
        <f t="shared" ref="P135:Q135" si="2">P136+P167+P169</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4"/>
      <c r="K136" s="54"/>
      <c r="L136" s="54"/>
      <c r="M136" s="54"/>
      <c r="N136" s="54"/>
      <c r="O136" s="35">
        <f>O137+O140+O152+O166</f>
        <v>463046.09330000001</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52"/>
      <c r="K137" s="52"/>
      <c r="L137" s="52"/>
      <c r="M137" s="52"/>
      <c r="N137" s="52"/>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52"/>
      <c r="K138" s="52"/>
      <c r="L138" s="52"/>
      <c r="M138" s="52"/>
      <c r="N138" s="52"/>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52"/>
      <c r="K140" s="52"/>
      <c r="L140" s="52"/>
      <c r="M140" s="52"/>
      <c r="N140" s="52"/>
      <c r="O140" s="30">
        <v>152444.3933</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52"/>
      <c r="K141" s="52"/>
      <c r="L141" s="52"/>
      <c r="M141" s="52"/>
      <c r="N141" s="52"/>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52"/>
      <c r="K143" s="52"/>
      <c r="L143" s="52"/>
      <c r="M143" s="52"/>
      <c r="N143" s="52"/>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52"/>
      <c r="K145" s="52"/>
      <c r="L145" s="52"/>
      <c r="M145" s="52"/>
      <c r="N145" s="52"/>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52"/>
      <c r="K147" s="52"/>
      <c r="L147" s="52"/>
      <c r="M147" s="52"/>
      <c r="N147" s="52"/>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52"/>
      <c r="K149" s="52"/>
      <c r="L149" s="52"/>
      <c r="M149" s="52"/>
      <c r="N149" s="52"/>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52"/>
      <c r="K152" s="52"/>
      <c r="L152" s="52"/>
      <c r="M152" s="52"/>
      <c r="N152" s="52"/>
      <c r="O152" s="30">
        <v>247960.3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52"/>
      <c r="K153" s="52"/>
      <c r="L153" s="52"/>
      <c r="M153" s="52"/>
      <c r="N153" s="52"/>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52"/>
      <c r="K156" s="52"/>
      <c r="L156" s="52"/>
      <c r="M156" s="52"/>
      <c r="N156" s="52"/>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52"/>
      <c r="K158" s="52"/>
      <c r="L158" s="52"/>
      <c r="M158" s="52"/>
      <c r="N158" s="52"/>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52"/>
      <c r="K160" s="52"/>
      <c r="L160" s="52"/>
      <c r="M160" s="52"/>
      <c r="N160" s="52"/>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52"/>
      <c r="K162" s="52"/>
      <c r="L162" s="52"/>
      <c r="M162" s="52"/>
      <c r="N162" s="52"/>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52"/>
      <c r="K164" s="52"/>
      <c r="L164" s="52"/>
      <c r="M164" s="52"/>
      <c r="N164" s="52"/>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52"/>
      <c r="K166" s="52"/>
      <c r="L166" s="52"/>
      <c r="M166" s="52"/>
      <c r="N166" s="52"/>
      <c r="O166" s="30">
        <v>30033.4</v>
      </c>
      <c r="P166" s="30">
        <v>30033.4</v>
      </c>
      <c r="Q166" s="30">
        <v>30040.799999999999</v>
      </c>
      <c r="R166" s="19"/>
      <c r="S166" s="22"/>
      <c r="T166" s="1"/>
      <c r="U166" s="1"/>
      <c r="V166" s="1"/>
      <c r="W166" s="1"/>
      <c r="X166" s="1"/>
      <c r="Y166" s="1"/>
      <c r="Z166" s="1"/>
    </row>
    <row r="167" spans="1:26" ht="12.75" customHeight="1" x14ac:dyDescent="0.2">
      <c r="A167" s="51" t="s">
        <v>254</v>
      </c>
      <c r="B167" s="45">
        <v>2</v>
      </c>
      <c r="C167" s="46" t="s">
        <v>81</v>
      </c>
      <c r="D167" s="46" t="s">
        <v>9</v>
      </c>
      <c r="E167" s="46" t="s">
        <v>10</v>
      </c>
      <c r="F167" s="46" t="s">
        <v>9</v>
      </c>
      <c r="G167" s="46" t="s">
        <v>3</v>
      </c>
      <c r="H167" s="47"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255</v>
      </c>
      <c r="B168" s="48" t="s">
        <v>6</v>
      </c>
      <c r="C168" s="49" t="s">
        <v>81</v>
      </c>
      <c r="D168" s="49" t="s">
        <v>4</v>
      </c>
      <c r="E168" s="49" t="s">
        <v>10</v>
      </c>
      <c r="F168" s="49" t="s">
        <v>4</v>
      </c>
      <c r="G168" s="49" t="s">
        <v>3</v>
      </c>
      <c r="H168" s="50" t="s">
        <v>2</v>
      </c>
      <c r="I168" s="42">
        <v>0</v>
      </c>
      <c r="J168" s="52"/>
      <c r="K168" s="52"/>
      <c r="L168" s="52"/>
      <c r="M168" s="52"/>
      <c r="N168" s="52"/>
      <c r="O168" s="42">
        <v>823.84128999999996</v>
      </c>
      <c r="P168" s="42">
        <v>0</v>
      </c>
      <c r="Q168" s="42">
        <v>0</v>
      </c>
      <c r="R168" s="19"/>
      <c r="S168" s="22"/>
      <c r="T168" s="1"/>
      <c r="U168" s="1"/>
      <c r="V168" s="1"/>
      <c r="W168" s="1"/>
      <c r="X168" s="1"/>
      <c r="Y168" s="1"/>
      <c r="Z168" s="1"/>
    </row>
    <row r="169" spans="1:26" ht="36" customHeight="1" x14ac:dyDescent="0.2">
      <c r="A169" s="36" t="s">
        <v>256</v>
      </c>
      <c r="B169" s="45" t="s">
        <v>6</v>
      </c>
      <c r="C169" s="46" t="s">
        <v>257</v>
      </c>
      <c r="D169" s="46" t="s">
        <v>9</v>
      </c>
      <c r="E169" s="46" t="s">
        <v>10</v>
      </c>
      <c r="F169" s="46" t="s">
        <v>9</v>
      </c>
      <c r="G169" s="46" t="s">
        <v>3</v>
      </c>
      <c r="H169" s="47" t="s">
        <v>10</v>
      </c>
      <c r="I169" s="43"/>
      <c r="J169" s="43"/>
      <c r="K169" s="43"/>
      <c r="L169" s="43"/>
      <c r="M169" s="43"/>
      <c r="N169" s="43"/>
      <c r="O169" s="43">
        <f>O170</f>
        <v>-5.4560000000000004</v>
      </c>
      <c r="P169" s="43">
        <f t="shared" ref="P169:Q169" si="5">P170</f>
        <v>0</v>
      </c>
      <c r="Q169" s="43">
        <f t="shared" si="5"/>
        <v>0</v>
      </c>
      <c r="R169" s="44"/>
      <c r="S169" s="22"/>
      <c r="T169" s="1"/>
      <c r="U169" s="1"/>
      <c r="V169" s="1"/>
      <c r="W169" s="1"/>
      <c r="X169" s="1"/>
      <c r="Y169" s="1"/>
      <c r="Z169" s="1"/>
    </row>
    <row r="170" spans="1:26" ht="34.5" thickBot="1" x14ac:dyDescent="0.25">
      <c r="A170" s="36" t="s">
        <v>258</v>
      </c>
      <c r="B170" s="45" t="s">
        <v>6</v>
      </c>
      <c r="C170" s="46" t="s">
        <v>257</v>
      </c>
      <c r="D170" s="46" t="s">
        <v>9</v>
      </c>
      <c r="E170" s="46" t="s">
        <v>10</v>
      </c>
      <c r="F170" s="46" t="s">
        <v>4</v>
      </c>
      <c r="G170" s="46" t="s">
        <v>3</v>
      </c>
      <c r="H170" s="47" t="s">
        <v>2</v>
      </c>
      <c r="I170" s="30">
        <v>0</v>
      </c>
      <c r="J170" s="30"/>
      <c r="K170" s="30"/>
      <c r="L170" s="30"/>
      <c r="M170" s="30"/>
      <c r="N170" s="31"/>
      <c r="O170" s="30">
        <v>-5.4560000000000004</v>
      </c>
      <c r="P170" s="30">
        <v>0</v>
      </c>
      <c r="Q170" s="30">
        <v>0</v>
      </c>
      <c r="R170" s="20">
        <v>146</v>
      </c>
      <c r="S170" s="22"/>
      <c r="T170" s="1"/>
      <c r="U170" s="1"/>
      <c r="V170" s="1"/>
      <c r="W170" s="1"/>
      <c r="X170" s="1"/>
      <c r="Y170" s="1"/>
      <c r="Z170" s="1"/>
    </row>
    <row r="171" spans="1:26" ht="14.25" customHeight="1" x14ac:dyDescent="0.25">
      <c r="A171" s="17" t="s">
        <v>1</v>
      </c>
      <c r="B171" s="32"/>
      <c r="C171" s="33"/>
      <c r="D171" s="33"/>
      <c r="E171" s="33"/>
      <c r="F171" s="33"/>
      <c r="G171" s="33"/>
      <c r="H171" s="34"/>
      <c r="I171" s="35">
        <v>127154.34</v>
      </c>
      <c r="J171" s="35">
        <v>0</v>
      </c>
      <c r="K171" s="35">
        <v>0</v>
      </c>
      <c r="L171" s="35">
        <v>0</v>
      </c>
      <c r="M171" s="35">
        <v>0</v>
      </c>
      <c r="N171" s="35">
        <v>0</v>
      </c>
      <c r="O171" s="35">
        <f>O135+O9</f>
        <v>683349.07859000005</v>
      </c>
      <c r="P171" s="35">
        <f t="shared" ref="P171:Q171" si="6">P135+P9</f>
        <v>501175.05930999998</v>
      </c>
      <c r="Q171" s="35">
        <f t="shared" si="6"/>
        <v>473773.14419000002</v>
      </c>
      <c r="R171" s="1"/>
      <c r="S171" s="23"/>
      <c r="T171" s="4"/>
      <c r="U171" s="4"/>
      <c r="V171" s="4"/>
      <c r="W171" s="4"/>
      <c r="X171" s="4"/>
      <c r="Y171" s="4"/>
      <c r="Z171" s="4"/>
    </row>
    <row r="172" spans="1:26" ht="12.75" customHeight="1" x14ac:dyDescent="0.2">
      <c r="A172" s="13"/>
      <c r="B172" s="13"/>
      <c r="C172" s="13"/>
      <c r="D172" s="13"/>
      <c r="E172" s="13"/>
      <c r="F172" s="13"/>
      <c r="G172" s="13"/>
      <c r="H172" s="13"/>
      <c r="I172" s="13"/>
      <c r="J172" s="5"/>
      <c r="K172" s="13"/>
      <c r="L172" s="13"/>
      <c r="M172" s="13"/>
      <c r="N172" s="13"/>
      <c r="O172" s="6"/>
      <c r="P172" s="5"/>
      <c r="Q172" s="5"/>
      <c r="R172" s="1"/>
      <c r="S172" s="1"/>
      <c r="T172" s="1"/>
      <c r="U172" s="1"/>
      <c r="V172" s="1"/>
      <c r="W172" s="1"/>
      <c r="X172" s="1"/>
      <c r="Y172" s="1"/>
      <c r="Z172" s="1"/>
    </row>
    <row r="173" spans="1:26" ht="12.75" customHeight="1" x14ac:dyDescent="0.2">
      <c r="A173" s="3" t="s">
        <v>0</v>
      </c>
      <c r="B173" s="3"/>
      <c r="C173" s="3"/>
      <c r="D173" s="3"/>
      <c r="E173" s="3"/>
      <c r="F173" s="3"/>
      <c r="G173" s="3"/>
      <c r="H173" s="3"/>
      <c r="I173" s="3"/>
      <c r="J173" s="1"/>
      <c r="K173" s="3"/>
      <c r="L173" s="3"/>
      <c r="M173" s="3"/>
      <c r="N173" s="3"/>
      <c r="O173" s="2"/>
      <c r="P173" s="1"/>
      <c r="Q173" s="1"/>
      <c r="R173" s="1"/>
      <c r="S173" s="1"/>
      <c r="T173" s="1"/>
      <c r="U173" s="1"/>
      <c r="V173" s="1"/>
      <c r="W173" s="1"/>
      <c r="X173" s="1"/>
      <c r="Y173" s="1"/>
      <c r="Z173" s="1"/>
    </row>
    <row r="174" spans="1:26" ht="12.75" customHeight="1" x14ac:dyDescent="0.2">
      <c r="A174" s="3" t="s">
        <v>0</v>
      </c>
      <c r="B174" s="3"/>
      <c r="C174" s="3"/>
      <c r="D174" s="3"/>
      <c r="E174" s="3"/>
      <c r="F174" s="3"/>
      <c r="G174" s="3"/>
      <c r="H174" s="3"/>
      <c r="I174" s="3"/>
      <c r="J174" s="1"/>
      <c r="K174" s="3"/>
      <c r="L174" s="3"/>
      <c r="M174" s="3"/>
      <c r="N174" s="3"/>
      <c r="O174" s="2"/>
      <c r="P174" s="1"/>
      <c r="Q174" s="1"/>
      <c r="R174" s="1"/>
      <c r="S174" s="1"/>
      <c r="T174" s="1"/>
      <c r="U174" s="1"/>
      <c r="V174" s="1"/>
      <c r="W174" s="1"/>
      <c r="X174" s="1"/>
      <c r="Y174" s="1"/>
      <c r="Z174" s="1"/>
    </row>
    <row r="175" spans="1:26" ht="12.7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sheetData>
  <mergeCells count="100">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 ref="J136:N136"/>
    <mergeCell ref="J86:N86"/>
    <mergeCell ref="J89:N89"/>
    <mergeCell ref="J135:N135"/>
    <mergeCell ref="J51:N51"/>
    <mergeCell ref="J78:N78"/>
    <mergeCell ref="J79:N79"/>
    <mergeCell ref="J29:N29"/>
    <mergeCell ref="J39:N39"/>
    <mergeCell ref="J20:N20"/>
    <mergeCell ref="J22:N22"/>
    <mergeCell ref="J47:N47"/>
    <mergeCell ref="J24:N24"/>
    <mergeCell ref="J26:N26"/>
    <mergeCell ref="J30:N30"/>
    <mergeCell ref="J32:N32"/>
    <mergeCell ref="J34:N34"/>
    <mergeCell ref="J36:N36"/>
    <mergeCell ref="J38:N38"/>
    <mergeCell ref="J40:N40"/>
    <mergeCell ref="J77:N77"/>
    <mergeCell ref="J94:N94"/>
    <mergeCell ref="J120:N120"/>
    <mergeCell ref="J123:N123"/>
    <mergeCell ref="J95:N95"/>
    <mergeCell ref="J97:N97"/>
    <mergeCell ref="J83:N83"/>
    <mergeCell ref="J87:N87"/>
    <mergeCell ref="J90:N90"/>
    <mergeCell ref="J85:N85"/>
    <mergeCell ref="J99:N99"/>
    <mergeCell ref="J101:N101"/>
    <mergeCell ref="J93:N93"/>
    <mergeCell ref="J48:N48"/>
    <mergeCell ref="J50:N50"/>
    <mergeCell ref="J103:N103"/>
    <mergeCell ref="J42:N42"/>
    <mergeCell ref="J45:N45"/>
    <mergeCell ref="J44:N44"/>
    <mergeCell ref="J52:N52"/>
    <mergeCell ref="J56:N56"/>
    <mergeCell ref="J58:N58"/>
    <mergeCell ref="J54:N54"/>
    <mergeCell ref="J55:N55"/>
    <mergeCell ref="J60:N60"/>
    <mergeCell ref="J62:N62"/>
    <mergeCell ref="J65:N65"/>
    <mergeCell ref="J64:N64"/>
    <mergeCell ref="J67:N67"/>
    <mergeCell ref="J71:N71"/>
    <mergeCell ref="J73:N73"/>
    <mergeCell ref="J70:N70"/>
    <mergeCell ref="J69:N69"/>
    <mergeCell ref="J126:N126"/>
    <mergeCell ref="J129:N129"/>
    <mergeCell ref="J105:N105"/>
    <mergeCell ref="J107:N107"/>
    <mergeCell ref="J109:N109"/>
    <mergeCell ref="J111:N111"/>
    <mergeCell ref="J113:N113"/>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60:N160"/>
    <mergeCell ref="J162:N162"/>
    <mergeCell ref="J164:N164"/>
    <mergeCell ref="J168:N168"/>
    <mergeCell ref="J166:N166"/>
    <mergeCell ref="J149:N149"/>
    <mergeCell ref="J153:N153"/>
    <mergeCell ref="J152:N152"/>
    <mergeCell ref="J156:N156"/>
    <mergeCell ref="J158:N158"/>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2025-05-06T09:48:58Z</cp:lastPrinted>
  <dcterms:created xsi:type="dcterms:W3CDTF">2024-10-29T09:54:43Z</dcterms:created>
  <dcterms:modified xsi:type="dcterms:W3CDTF">2025-05-23T09:30:01Z</dcterms:modified>
</cp:coreProperties>
</file>