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2021 (ИТОГОВЫЙ)" sheetId="4" r:id="rId1"/>
  </sheets>
  <calcPr calcId="145621"/>
</workbook>
</file>

<file path=xl/calcChain.xml><?xml version="1.0" encoding="utf-8"?>
<calcChain xmlns="http://schemas.openxmlformats.org/spreadsheetml/2006/main">
  <c r="F5" i="4" l="1"/>
  <c r="F9" i="4"/>
  <c r="F8" i="4"/>
  <c r="F7" i="4"/>
  <c r="F6" i="4"/>
  <c r="F10" i="4" l="1"/>
  <c r="E5" i="4" l="1"/>
  <c r="E6" i="4" l="1"/>
  <c r="E7" i="4"/>
  <c r="E8" i="4"/>
  <c r="E9" i="4"/>
  <c r="G10" i="4"/>
  <c r="E10" i="4" l="1"/>
</calcChain>
</file>

<file path=xl/sharedStrings.xml><?xml version="1.0" encoding="utf-8"?>
<sst xmlns="http://schemas.openxmlformats.org/spreadsheetml/2006/main" count="13" uniqueCount="13">
  <si>
    <t>ЛГП</t>
  </si>
  <si>
    <t>ЭСП</t>
  </si>
  <si>
    <t>МСП</t>
  </si>
  <si>
    <t>КСП</t>
  </si>
  <si>
    <t>ХСП</t>
  </si>
  <si>
    <t>Общий объем субсидий                     (тыс. рублей)</t>
  </si>
  <si>
    <t>Распределение субсидий на 2021 год , рублей (согласно методики)</t>
  </si>
  <si>
    <t>Распределение субсидий местным бюджетам  на 2021 год , рублей</t>
  </si>
  <si>
    <t>Целевое значение средней заработной платы на текущий год (2020)</t>
  </si>
  <si>
    <t>Уровень средней заработной платы, достигнутый по итогам 2018 года (ОТЧЕТ прил. 4 на 31.12.2018)</t>
  </si>
  <si>
    <t>Среднесписочная численность работников муниципальных учреждений культуры на 01 октября года, предшествующего году планирования (01.10.2020)</t>
  </si>
  <si>
    <t>Наименование муниципального образования</t>
  </si>
  <si>
    <t>Расчет распределения субсидий на реализацию мероприятий государственной программы Республики Карелия «Развитие культуры» (в целях частичной компенсации расходов на оплату труда работников бюджетной сферы)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</si>
</sst>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р_."/>
    <numFmt numFmtId="165" formatCode="_-* #,##0.00_р_._-;\-* #,##0.00_р_._-;_-* \-??_р_._-;_-@_-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5" fillId="0" borderId="0"/>
    <xf numFmtId="0" fontId="5" fillId="0" borderId="0"/>
    <xf numFmtId="165" fontId="12" fillId="0" borderId="0" applyFill="0" applyBorder="0" applyAlignment="0" applyProtection="0"/>
  </cellStyleXfs>
  <cellXfs count="46">
    <xf numFmtId="0" fontId="0" fillId="0" borderId="0" xfId="0"/>
    <xf numFmtId="0" fontId="2" fillId="0" borderId="0" xfId="1" applyFont="1" applyAlignment="1" applyProtection="1">
      <alignment horizont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Protection="1"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3" borderId="1" xfId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Alignment="1" applyProtection="1">
      <alignment horizontal="center" wrapText="1"/>
      <protection hidden="1"/>
    </xf>
    <xf numFmtId="0" fontId="2" fillId="0" borderId="0" xfId="2" applyFont="1" applyFill="1" applyBorder="1" applyAlignment="1" applyProtection="1">
      <alignment horizontal="center" wrapText="1"/>
      <protection hidden="1"/>
    </xf>
    <xf numFmtId="0" fontId="11" fillId="2" borderId="1" xfId="2" applyFont="1" applyFill="1" applyBorder="1" applyProtection="1">
      <protection hidden="1"/>
    </xf>
    <xf numFmtId="164" fontId="11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11" fillId="2" borderId="1" xfId="2" applyNumberFormat="1" applyFont="1" applyFill="1" applyBorder="1" applyAlignment="1" applyProtection="1">
      <alignment horizontal="center"/>
      <protection hidden="1"/>
    </xf>
    <xf numFmtId="164" fontId="11" fillId="0" borderId="1" xfId="2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center"/>
      <protection hidden="1"/>
    </xf>
    <xf numFmtId="4" fontId="2" fillId="0" borderId="0" xfId="1" applyNumberFormat="1" applyFont="1" applyFill="1" applyBorder="1" applyProtection="1">
      <protection hidden="1"/>
    </xf>
    <xf numFmtId="4" fontId="2" fillId="0" borderId="0" xfId="1" applyNumberFormat="1" applyFont="1" applyFill="1" applyBorder="1" applyAlignment="1" applyProtection="1">
      <alignment horizontal="center" wrapText="1"/>
      <protection hidden="1"/>
    </xf>
    <xf numFmtId="164" fontId="6" fillId="0" borderId="0" xfId="2" applyNumberFormat="1" applyFont="1" applyFill="1" applyBorder="1" applyAlignment="1" applyProtection="1">
      <alignment horizontal="center" vertical="center"/>
      <protection hidden="1"/>
    </xf>
    <xf numFmtId="0" fontId="11" fillId="2" borderId="1" xfId="2" applyFont="1" applyFill="1" applyBorder="1" applyAlignment="1" applyProtection="1">
      <alignment wrapText="1"/>
      <protection hidden="1"/>
    </xf>
    <xf numFmtId="0" fontId="10" fillId="2" borderId="1" xfId="2" applyFont="1" applyFill="1" applyBorder="1" applyAlignment="1" applyProtection="1">
      <alignment horizontal="center" wrapText="1"/>
      <protection hidden="1"/>
    </xf>
    <xf numFmtId="4" fontId="8" fillId="0" borderId="1" xfId="1" applyNumberFormat="1" applyFont="1" applyBorder="1" applyAlignment="1" applyProtection="1">
      <alignment horizontal="center"/>
      <protection hidden="1"/>
    </xf>
    <xf numFmtId="4" fontId="10" fillId="2" borderId="1" xfId="2" applyNumberFormat="1" applyFont="1" applyFill="1" applyBorder="1" applyAlignment="1" applyProtection="1">
      <alignment horizontal="center"/>
      <protection hidden="1"/>
    </xf>
    <xf numFmtId="0" fontId="3" fillId="0" borderId="1" xfId="1" applyFont="1" applyBorder="1" applyAlignment="1" applyProtection="1">
      <alignment horizontal="center"/>
      <protection hidden="1"/>
    </xf>
    <xf numFmtId="4" fontId="9" fillId="0" borderId="0" xfId="1" applyNumberFormat="1" applyFont="1" applyFill="1" applyBorder="1" applyAlignment="1" applyProtection="1">
      <alignment horizontal="center"/>
      <protection hidden="1"/>
    </xf>
    <xf numFmtId="4" fontId="9" fillId="0" borderId="0" xfId="1" applyNumberFormat="1" applyFont="1" applyFill="1" applyBorder="1" applyAlignment="1" applyProtection="1">
      <alignment horizontal="center" wrapText="1"/>
      <protection hidden="1"/>
    </xf>
    <xf numFmtId="0" fontId="9" fillId="0" borderId="0" xfId="1" applyFont="1" applyFill="1" applyBorder="1" applyAlignment="1" applyProtection="1">
      <alignment horizontal="center"/>
      <protection hidden="1"/>
    </xf>
    <xf numFmtId="164" fontId="7" fillId="0" borderId="0" xfId="2" applyNumberFormat="1" applyFont="1" applyFill="1" applyBorder="1" applyAlignment="1" applyProtection="1">
      <alignment horizontal="center" vertical="center"/>
      <protection hidden="1"/>
    </xf>
    <xf numFmtId="0" fontId="9" fillId="0" borderId="0" xfId="1" applyFont="1" applyFill="1" applyAlignment="1" applyProtection="1">
      <alignment horizontal="center"/>
      <protection hidden="1"/>
    </xf>
    <xf numFmtId="0" fontId="9" fillId="0" borderId="0" xfId="1" applyFont="1" applyAlignment="1" applyProtection="1">
      <alignment horizontal="center"/>
      <protection hidden="1"/>
    </xf>
    <xf numFmtId="0" fontId="6" fillId="2" borderId="0" xfId="2" applyFont="1" applyFill="1" applyBorder="1" applyAlignment="1" applyProtection="1">
      <alignment wrapText="1"/>
      <protection hidden="1"/>
    </xf>
    <xf numFmtId="4" fontId="8" fillId="0" borderId="0" xfId="1" applyNumberFormat="1" applyFont="1" applyBorder="1" applyAlignment="1" applyProtection="1">
      <alignment horizontal="center"/>
      <protection hidden="1"/>
    </xf>
    <xf numFmtId="4" fontId="7" fillId="2" borderId="0" xfId="2" applyNumberFormat="1" applyFont="1" applyFill="1" applyBorder="1" applyAlignment="1" applyProtection="1">
      <alignment horizontal="center"/>
      <protection hidden="1"/>
    </xf>
    <xf numFmtId="0" fontId="3" fillId="0" borderId="0" xfId="1" applyFont="1" applyBorder="1" applyProtection="1">
      <protection hidden="1"/>
    </xf>
    <xf numFmtId="4" fontId="3" fillId="0" borderId="0" xfId="1" applyNumberFormat="1" applyFont="1" applyFill="1" applyBorder="1" applyProtection="1">
      <protection hidden="1"/>
    </xf>
    <xf numFmtId="4" fontId="3" fillId="0" borderId="0" xfId="1" applyNumberFormat="1" applyFont="1" applyFill="1" applyBorder="1" applyAlignment="1" applyProtection="1">
      <alignment horizontal="center" wrapText="1"/>
      <protection hidden="1"/>
    </xf>
    <xf numFmtId="0" fontId="2" fillId="0" borderId="0" xfId="1" applyFont="1" applyBorder="1" applyAlignment="1" applyProtection="1">
      <alignment horizontal="center"/>
      <protection hidden="1"/>
    </xf>
    <xf numFmtId="4" fontId="4" fillId="0" borderId="0" xfId="1" applyNumberFormat="1" applyFont="1" applyBorder="1" applyAlignment="1" applyProtection="1">
      <alignment horizontal="center"/>
      <protection hidden="1"/>
    </xf>
    <xf numFmtId="4" fontId="2" fillId="0" borderId="0" xfId="1" applyNumberFormat="1" applyFont="1" applyBorder="1" applyAlignment="1" applyProtection="1">
      <alignment horizontal="center"/>
      <protection hidden="1"/>
    </xf>
    <xf numFmtId="4" fontId="2" fillId="0" borderId="0" xfId="1" applyNumberFormat="1" applyFont="1" applyFill="1" applyBorder="1" applyAlignment="1" applyProtection="1">
      <alignment horizontal="center"/>
      <protection hidden="1"/>
    </xf>
    <xf numFmtId="4" fontId="3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Font="1" applyFill="1" applyBorder="1" applyAlignment="1" applyProtection="1">
      <alignment horizontal="center"/>
      <protection hidden="1"/>
    </xf>
    <xf numFmtId="0" fontId="2" fillId="0" borderId="0" xfId="1" applyFont="1" applyFill="1" applyAlignment="1" applyProtection="1">
      <alignment horizontal="center"/>
      <protection hidden="1"/>
    </xf>
    <xf numFmtId="0" fontId="2" fillId="0" borderId="0" xfId="1" applyFont="1" applyAlignment="1" applyProtection="1">
      <alignment horizontal="center"/>
      <protection hidden="1"/>
    </xf>
    <xf numFmtId="0" fontId="2" fillId="0" borderId="0" xfId="1" applyFont="1" applyBorder="1" applyProtection="1">
      <protection hidden="1"/>
    </xf>
  </cellXfs>
  <cellStyles count="5">
    <cellStyle name="Обычный" xfId="0" builtinId="0"/>
    <cellStyle name="Обычный 2" xfId="1"/>
    <cellStyle name="Обычный 3" xfId="2"/>
    <cellStyle name="Обычный 3 2" xfId="3"/>
    <cellStyle name="Финансовый 2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4"/>
  <sheetViews>
    <sheetView tabSelected="1" zoomScale="140" zoomScaleNormal="140" workbookViewId="0">
      <selection activeCell="B6" sqref="B6"/>
    </sheetView>
  </sheetViews>
  <sheetFormatPr defaultRowHeight="12.75" x14ac:dyDescent="0.2"/>
  <cols>
    <col min="1" max="1" width="19.140625" style="4" customWidth="1"/>
    <col min="2" max="2" width="20.28515625" style="4" customWidth="1"/>
    <col min="3" max="3" width="18.5703125" style="4" customWidth="1"/>
    <col min="4" max="4" width="19.28515625" style="4" customWidth="1"/>
    <col min="5" max="5" width="18.5703125" style="3" customWidth="1"/>
    <col min="6" max="6" width="15.7109375" style="2" customWidth="1"/>
    <col min="7" max="7" width="14.140625" style="2" customWidth="1"/>
    <col min="8" max="8" width="15.7109375" style="2" customWidth="1"/>
    <col min="9" max="9" width="10.7109375" style="2" customWidth="1"/>
    <col min="10" max="10" width="12.5703125" style="2" customWidth="1"/>
    <col min="11" max="11" width="9.140625" style="2"/>
    <col min="12" max="12" width="14.140625" style="2" customWidth="1"/>
    <col min="13" max="13" width="9.140625" style="2"/>
    <col min="14" max="14" width="9.140625" style="3"/>
    <col min="15" max="16384" width="9.140625" style="4"/>
  </cols>
  <sheetData>
    <row r="2" spans="1:14" ht="38.25" customHeight="1" x14ac:dyDescent="0.2">
      <c r="A2" s="1" t="s">
        <v>12</v>
      </c>
      <c r="B2" s="1"/>
      <c r="C2" s="1"/>
      <c r="D2" s="1"/>
      <c r="E2" s="1"/>
      <c r="F2" s="1"/>
      <c r="G2" s="1"/>
    </row>
    <row r="4" spans="1:14" ht="124.5" customHeight="1" x14ac:dyDescent="0.2">
      <c r="A4" s="5" t="s">
        <v>11</v>
      </c>
      <c r="B4" s="5" t="s">
        <v>10</v>
      </c>
      <c r="C4" s="6" t="s">
        <v>9</v>
      </c>
      <c r="D4" s="6" t="s">
        <v>8</v>
      </c>
      <c r="E4" s="7" t="s">
        <v>7</v>
      </c>
      <c r="F4" s="7" t="s">
        <v>6</v>
      </c>
      <c r="G4" s="8" t="s">
        <v>5</v>
      </c>
      <c r="H4" s="9"/>
      <c r="I4" s="9"/>
      <c r="J4" s="9"/>
      <c r="L4" s="10"/>
    </row>
    <row r="5" spans="1:14" ht="15.75" x14ac:dyDescent="0.2">
      <c r="A5" s="11" t="s">
        <v>4</v>
      </c>
      <c r="B5" s="12">
        <v>3.5</v>
      </c>
      <c r="C5" s="13">
        <v>25447.599999999999</v>
      </c>
      <c r="D5" s="14">
        <v>29469</v>
      </c>
      <c r="E5" s="15">
        <f>(B5*(D5-C5)*12*1.302*0.8)</f>
        <v>175924.99008000008</v>
      </c>
      <c r="F5" s="15">
        <f>1132300*E5/E10</f>
        <v>168046.14723562825</v>
      </c>
      <c r="G5" s="16">
        <v>168</v>
      </c>
      <c r="H5" s="17"/>
      <c r="I5" s="17"/>
      <c r="J5" s="18"/>
      <c r="L5" s="19"/>
    </row>
    <row r="6" spans="1:14" ht="15.75" x14ac:dyDescent="0.2">
      <c r="A6" s="20" t="s">
        <v>3</v>
      </c>
      <c r="B6" s="12">
        <v>2</v>
      </c>
      <c r="C6" s="13">
        <v>23327.8</v>
      </c>
      <c r="D6" s="14">
        <v>29469</v>
      </c>
      <c r="E6" s="15">
        <f t="shared" ref="E6:E9" si="0">(B6*(D6-C6)*12*1.302*0.8)</f>
        <v>153520.17408000003</v>
      </c>
      <c r="F6" s="15">
        <f>1132300*E6/E10</f>
        <v>146644.73628991182</v>
      </c>
      <c r="G6" s="16">
        <v>146.6</v>
      </c>
      <c r="H6" s="17"/>
      <c r="I6" s="17"/>
      <c r="J6" s="18"/>
      <c r="L6" s="19"/>
    </row>
    <row r="7" spans="1:14" ht="15.75" x14ac:dyDescent="0.2">
      <c r="A7" s="20" t="s">
        <v>2</v>
      </c>
      <c r="B7" s="12">
        <v>3.8</v>
      </c>
      <c r="C7" s="13">
        <v>25835.200000000001</v>
      </c>
      <c r="D7" s="14">
        <v>29469</v>
      </c>
      <c r="E7" s="15">
        <f t="shared" si="0"/>
        <v>172594.45324800001</v>
      </c>
      <c r="F7" s="15">
        <f>1132300*E7/E10</f>
        <v>164864.76929387334</v>
      </c>
      <c r="G7" s="16">
        <v>164.9</v>
      </c>
      <c r="H7" s="17"/>
      <c r="I7" s="17"/>
      <c r="J7" s="18"/>
      <c r="L7" s="19"/>
    </row>
    <row r="8" spans="1:14" ht="15.75" x14ac:dyDescent="0.2">
      <c r="A8" s="20" t="s">
        <v>1</v>
      </c>
      <c r="B8" s="12">
        <v>2.5</v>
      </c>
      <c r="C8" s="13">
        <v>24709.8</v>
      </c>
      <c r="D8" s="14">
        <v>29469</v>
      </c>
      <c r="E8" s="15">
        <f t="shared" si="0"/>
        <v>148715.48160000003</v>
      </c>
      <c r="F8" s="15">
        <f>1132300*E8/E10</f>
        <v>142055.223114161</v>
      </c>
      <c r="G8" s="16">
        <v>142.1</v>
      </c>
      <c r="H8" s="17"/>
      <c r="I8" s="17"/>
      <c r="J8" s="18"/>
      <c r="L8" s="19"/>
    </row>
    <row r="9" spans="1:14" ht="15.75" x14ac:dyDescent="0.2">
      <c r="A9" s="20" t="s">
        <v>0</v>
      </c>
      <c r="B9" s="12">
        <v>11.9</v>
      </c>
      <c r="C9" s="13">
        <v>25874.6</v>
      </c>
      <c r="D9" s="14">
        <v>29469</v>
      </c>
      <c r="E9" s="15">
        <f t="shared" si="0"/>
        <v>534632.78131200024</v>
      </c>
      <c r="F9" s="15">
        <f>1132300*E9/E10</f>
        <v>510689.12406642555</v>
      </c>
      <c r="G9" s="16">
        <v>510.7</v>
      </c>
      <c r="H9" s="17"/>
      <c r="I9" s="17"/>
      <c r="J9" s="18"/>
      <c r="L9" s="19"/>
    </row>
    <row r="10" spans="1:14" s="30" customFormat="1" ht="15.75" x14ac:dyDescent="0.25">
      <c r="A10" s="21"/>
      <c r="B10" s="22"/>
      <c r="C10" s="23"/>
      <c r="D10" s="24"/>
      <c r="E10" s="16">
        <f>SUM(E5:E9)</f>
        <v>1185387.8803200005</v>
      </c>
      <c r="F10" s="16">
        <f>SUM(F5:F9)</f>
        <v>1132300</v>
      </c>
      <c r="G10" s="16">
        <f>SUM(G5:G9)</f>
        <v>1132.3</v>
      </c>
      <c r="H10" s="25"/>
      <c r="I10" s="25"/>
      <c r="J10" s="26"/>
      <c r="K10" s="27"/>
      <c r="L10" s="28"/>
      <c r="M10" s="27"/>
      <c r="N10" s="29"/>
    </row>
    <row r="11" spans="1:14" ht="15.75" x14ac:dyDescent="0.25">
      <c r="A11" s="31"/>
      <c r="B11" s="32"/>
      <c r="C11" s="33"/>
      <c r="D11" s="34"/>
      <c r="E11" s="35"/>
      <c r="F11" s="35"/>
      <c r="G11" s="35"/>
      <c r="H11" s="35"/>
      <c r="I11" s="35"/>
      <c r="J11" s="36"/>
      <c r="L11" s="19"/>
    </row>
    <row r="12" spans="1:14" s="44" customFormat="1" x14ac:dyDescent="0.2">
      <c r="A12" s="37"/>
      <c r="B12" s="38"/>
      <c r="C12" s="39"/>
      <c r="D12" s="37"/>
      <c r="E12" s="40"/>
      <c r="F12" s="41"/>
      <c r="G12" s="41"/>
      <c r="H12" s="40"/>
      <c r="I12" s="41"/>
      <c r="J12" s="41"/>
      <c r="K12" s="42"/>
      <c r="L12" s="42"/>
      <c r="M12" s="42"/>
      <c r="N12" s="43"/>
    </row>
    <row r="13" spans="1:14" x14ac:dyDescent="0.2">
      <c r="A13" s="45"/>
      <c r="B13" s="45"/>
      <c r="C13" s="45"/>
      <c r="D13" s="45"/>
      <c r="E13" s="2"/>
      <c r="H13" s="35"/>
      <c r="J13" s="17"/>
    </row>
    <row r="14" spans="1:14" x14ac:dyDescent="0.2">
      <c r="A14" s="45"/>
      <c r="B14" s="45"/>
      <c r="C14" s="45"/>
      <c r="D14" s="45"/>
      <c r="E14" s="2"/>
      <c r="H14" s="35"/>
    </row>
  </sheetData>
  <sheetProtection password="C76F" sheet="1" objects="1" scenarios="1"/>
  <mergeCells count="1">
    <mergeCell ref="A2:G2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(ИТОГОВЫЙ)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2020-11-24T12:42:40Z</dcterms:modified>
</cp:coreProperties>
</file>