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2018-2019" sheetId="3" r:id="rId1"/>
  </sheets>
  <definedNames>
    <definedName name="_xlnm.Print_Area" localSheetId="0">'2018-2019'!$A$7:$L$44</definedName>
  </definedNames>
  <calcPr calcId="144525"/>
</workbook>
</file>

<file path=xl/calcChain.xml><?xml version="1.0" encoding="utf-8"?>
<calcChain xmlns="http://schemas.openxmlformats.org/spreadsheetml/2006/main">
  <c r="L42" i="3" l="1"/>
  <c r="L39" i="3" s="1"/>
  <c r="L38" i="3" s="1"/>
  <c r="L36" i="3"/>
  <c r="L35" i="3" s="1"/>
  <c r="L34" i="3" s="1"/>
  <c r="L32" i="3"/>
  <c r="L31" i="3" s="1"/>
  <c r="L30" i="3" s="1"/>
  <c r="L27" i="3"/>
  <c r="L25" i="3"/>
  <c r="L24" i="3" s="1"/>
  <c r="L22" i="3"/>
  <c r="L20" i="3"/>
  <c r="K36" i="3"/>
  <c r="K35" i="3" s="1"/>
  <c r="K34" i="3" s="1"/>
  <c r="K32" i="3"/>
  <c r="K31" i="3" s="1"/>
  <c r="K30" i="3" s="1"/>
  <c r="K42" i="3"/>
  <c r="K39" i="3" s="1"/>
  <c r="K38" i="3" s="1"/>
  <c r="K27" i="3"/>
  <c r="K24" i="3"/>
  <c r="K25" i="3"/>
  <c r="K22" i="3"/>
  <c r="K20" i="3"/>
  <c r="K6" i="3"/>
  <c r="K5" i="3"/>
  <c r="K19" i="3"/>
  <c r="L19" i="3" l="1"/>
  <c r="L29" i="3"/>
  <c r="L18" i="3" s="1"/>
  <c r="K29" i="3"/>
  <c r="K18" i="3" s="1"/>
  <c r="K46" i="3" s="1"/>
</calcChain>
</file>

<file path=xl/sharedStrings.xml><?xml version="1.0" encoding="utf-8"?>
<sst xmlns="http://schemas.openxmlformats.org/spreadsheetml/2006/main" count="278" uniqueCount="79">
  <si>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</si>
  <si>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</si>
  <si>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</si>
  <si>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</si>
  <si>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</si>
  <si>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</si>
  <si>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</si>
  <si>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</si>
  <si>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</si>
  <si>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</si>
  <si>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</si>
  <si>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</si>
  <si>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</si>
  <si>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</si>
  <si>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</si>
  <si>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</si>
  <si>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</si>
  <si>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</si>
  <si>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</si>
  <si>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</si>
  <si>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</si>
  <si>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</si>
  <si>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</si>
  <si>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</si>
  <si>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</si>
  <si>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</si>
  <si>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</si>
  <si>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</si>
  <si>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</si>
  <si>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</si>
  <si>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</si>
  <si>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</si>
  <si>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</si>
  <si>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</si>
  <si>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</si>
  <si>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</si>
  <si>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</si>
  <si>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</si>
  <si>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</si>
  <si>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</si>
  <si>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</si>
  <si>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</si>
  <si>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</si>
  <si>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</si>
  <si>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</si>
  <si>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</si>
  <si>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</si>
  <si>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</si>
  <si>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</si>
  <si>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</si>
  <si>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</si>
  <si>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</si>
  <si>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</si>
  <si>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</si>
  <si>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</si>
  <si>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Увеличение остатков денежных средств бюджетов муниципальных районов</t>
  </si>
  <si>
    <t>Уменьшение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</si>
  <si>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</si>
  <si>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</si>
  <si>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</si>
  <si>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</si>
  <si>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</si>
  <si>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</si>
  <si>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</si>
  <si>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района "О бюджете Лахденпохского муниципального</t>
  </si>
  <si>
    <t>3.2.</t>
  </si>
  <si>
    <t>4.</t>
  </si>
  <si>
    <t>4.1.</t>
  </si>
  <si>
    <t>4.1.1.</t>
  </si>
  <si>
    <t>4.1.2.</t>
  </si>
  <si>
    <t>к решению Совета Лахденпохского муниципального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</si>
  <si>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</si>
  <si>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</si>
  <si>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Сумма 2018 год</t>
  </si>
  <si>
    <t xml:space="preserve">района на 2017 год  и плановый период 2018 и 2019 годов" </t>
  </si>
  <si>
    <t>от _______________ № ________</t>
  </si>
  <si>
    <t>Сумма 2019 год</t>
  </si>
  <si>
    <t>Лахденпохского муниципального района на плановый период 2018 и 2019 годов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</si>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</sst>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_)"/>
  </numFmts>
  <fonts count="21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top"/>
    </xf>
    <xf numFmtId="0" fontId="13" fillId="0" borderId="4" xfId="0" applyFont="1" applyBorder="1" applyAlignment="1">
      <alignment horizontal="justify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165" fontId="15" fillId="0" borderId="4" xfId="1" applyFont="1" applyFill="1" applyBorder="1" applyAlignment="1">
      <alignment horizontal="right" vertical="top"/>
    </xf>
    <xf numFmtId="49" fontId="15" fillId="0" borderId="4" xfId="1" applyNumberFormat="1" applyFont="1" applyFill="1" applyBorder="1" applyAlignment="1">
      <alignment horizontal="center" vertical="top" wrapText="1"/>
    </xf>
    <xf numFmtId="165" fontId="16" fillId="0" borderId="4" xfId="1" applyFont="1" applyBorder="1" applyAlignment="1">
      <alignment horizontal="right" vertical="top"/>
    </xf>
    <xf numFmtId="0" fontId="17" fillId="0" borderId="4" xfId="0" applyFont="1" applyBorder="1" applyAlignment="1">
      <alignment horizontal="justify" vertical="top" wrapText="1"/>
    </xf>
    <xf numFmtId="49" fontId="16" fillId="0" borderId="4" xfId="1" applyNumberFormat="1" applyFont="1" applyBorder="1" applyAlignment="1">
      <alignment horizontal="center" vertical="top" wrapText="1"/>
    </xf>
    <xf numFmtId="49" fontId="12" fillId="0" borderId="4" xfId="1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vertical="top"/>
    </xf>
    <xf numFmtId="165" fontId="14" fillId="0" borderId="4" xfId="1" applyFont="1" applyBorder="1" applyAlignment="1">
      <alignment horizontal="center" vertical="top"/>
    </xf>
    <xf numFmtId="49" fontId="14" fillId="0" borderId="4" xfId="1" applyNumberFormat="1" applyFont="1" applyBorder="1" applyAlignment="1">
      <alignment horizontal="center" vertical="top" wrapText="1"/>
    </xf>
    <xf numFmtId="165" fontId="16" fillId="0" borderId="4" xfId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vertical="top"/>
    </xf>
    <xf numFmtId="49" fontId="18" fillId="0" borderId="4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164" fontId="17" fillId="0" borderId="0" xfId="0" applyNumberFormat="1" applyFont="1" applyAlignment="1">
      <alignment horizontal="right" vertical="top"/>
    </xf>
    <xf numFmtId="49" fontId="14" fillId="2" borderId="4" xfId="1" applyNumberFormat="1" applyFont="1" applyFill="1" applyBorder="1" applyAlignment="1">
      <alignment horizontal="center" vertical="top" wrapText="1"/>
    </xf>
    <xf numFmtId="49" fontId="16" fillId="2" borderId="4" xfId="1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19" fillId="0" borderId="0" xfId="0" applyNumberFormat="1" applyFont="1" applyFill="1" applyBorder="1" applyAlignment="1">
      <alignment horizontal="right" vertical="top"/>
    </xf>
    <xf numFmtId="0" fontId="13" fillId="0" borderId="4" xfId="0" applyFont="1" applyBorder="1" applyAlignment="1">
      <alignment vertical="top" wrapText="1"/>
    </xf>
    <xf numFmtId="164" fontId="17" fillId="2" borderId="4" xfId="0" applyNumberFormat="1" applyFont="1" applyFill="1" applyBorder="1" applyAlignment="1">
      <alignment horizontal="right" vertical="top" wrapText="1"/>
    </xf>
    <xf numFmtId="4" fontId="14" fillId="0" borderId="4" xfId="0" applyNumberFormat="1" applyFont="1" applyBorder="1" applyAlignment="1">
      <alignment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6" fillId="0" borderId="4" xfId="1" applyNumberFormat="1" applyFont="1" applyBorder="1" applyAlignment="1">
      <alignment horizontal="right" vertical="top" wrapText="1"/>
    </xf>
    <xf numFmtId="4" fontId="17" fillId="0" borderId="4" xfId="0" applyNumberFormat="1" applyFont="1" applyBorder="1" applyAlignment="1">
      <alignment horizontal="right" vertical="top" wrapText="1"/>
    </xf>
    <xf numFmtId="4" fontId="13" fillId="2" borderId="4" xfId="0" applyNumberFormat="1" applyFont="1" applyFill="1" applyBorder="1" applyAlignment="1">
      <alignment horizontal="right" vertical="top" wrapText="1"/>
    </xf>
    <xf numFmtId="4" fontId="16" fillId="2" borderId="4" xfId="1" applyNumberFormat="1" applyFont="1" applyFill="1" applyBorder="1" applyAlignment="1">
      <alignment horizontal="right" vertical="top" wrapText="1"/>
    </xf>
    <xf numFmtId="4" fontId="17" fillId="2" borderId="4" xfId="0" applyNumberFormat="1" applyFont="1" applyFill="1" applyBorder="1" applyAlignment="1">
      <alignment horizontal="right" vertical="top" wrapText="1"/>
    </xf>
    <xf numFmtId="4" fontId="20" fillId="2" borderId="4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topLeftCell="A7" workbookViewId="0">
      <selection activeCell="S17" sqref="S17"/>
    </sheetView>
  </sheetViews>
  <sheetFormatPr defaultRowHeight="18.75" x14ac:dyDescent="0.2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3.140625" style="8" customWidth="1"/>
    <col min="12" max="12" width="13.140625" style="2" customWidth="1"/>
    <col min="13" max="16384" width="9.140625" style="2"/>
  </cols>
  <sheetData>
    <row r="1" spans="1:12" hidden="1" x14ac:dyDescent="0.2">
      <c r="K1" s="7" t="s">
        <v>28</v>
      </c>
      <c r="L1" s="3"/>
    </row>
    <row r="2" spans="1:12" hidden="1" x14ac:dyDescent="0.2">
      <c r="B2" s="4" t="s">
        <v>29</v>
      </c>
      <c r="K2" s="8">
        <v>209092</v>
      </c>
      <c r="L2" s="5"/>
    </row>
    <row r="3" spans="1:12" hidden="1" x14ac:dyDescent="0.2">
      <c r="B3" s="2" t="s">
        <v>30</v>
      </c>
      <c r="K3" s="8">
        <v>146638</v>
      </c>
      <c r="L3" s="5"/>
    </row>
    <row r="4" spans="1:12" hidden="1" x14ac:dyDescent="0.2">
      <c r="B4" s="4" t="s">
        <v>31</v>
      </c>
      <c r="L4" s="5"/>
    </row>
    <row r="5" spans="1:12" hidden="1" x14ac:dyDescent="0.2">
      <c r="B5" s="4" t="s">
        <v>32</v>
      </c>
      <c r="K5" s="8">
        <f>K2-K4</f>
        <v>209092</v>
      </c>
      <c r="L5" s="5"/>
    </row>
    <row r="6" spans="1:12" hidden="1" x14ac:dyDescent="0.2">
      <c r="K6" s="8">
        <f>-K5*100/(K2-K3)</f>
        <v>-334.79360809555834</v>
      </c>
    </row>
    <row r="7" spans="1:12" x14ac:dyDescent="0.2">
      <c r="J7" s="57"/>
      <c r="L7" s="70" t="s">
        <v>78</v>
      </c>
    </row>
    <row r="8" spans="1:12" ht="12.75" customHeight="1" x14ac:dyDescent="0.2">
      <c r="F8" s="20"/>
      <c r="G8" s="20"/>
      <c r="H8" s="20"/>
      <c r="I8" s="20"/>
      <c r="J8" s="20"/>
      <c r="L8" s="68" t="s">
        <v>70</v>
      </c>
    </row>
    <row r="9" spans="1:12" ht="13.5" customHeight="1" x14ac:dyDescent="0.2">
      <c r="F9" s="20"/>
      <c r="G9" s="20"/>
      <c r="H9" s="20"/>
      <c r="I9" s="20"/>
      <c r="J9" s="20"/>
      <c r="L9" s="68" t="s">
        <v>64</v>
      </c>
    </row>
    <row r="10" spans="1:12" ht="13.5" customHeight="1" x14ac:dyDescent="0.2">
      <c r="F10" s="20"/>
      <c r="G10" s="20"/>
      <c r="H10" s="20"/>
      <c r="I10" s="20"/>
      <c r="J10" s="20"/>
      <c r="L10" s="68" t="s">
        <v>74</v>
      </c>
    </row>
    <row r="11" spans="1:12" ht="13.5" customHeight="1" x14ac:dyDescent="0.2">
      <c r="F11" s="20"/>
      <c r="G11" s="20"/>
      <c r="H11" s="20"/>
      <c r="I11" s="20"/>
      <c r="J11" s="20"/>
      <c r="L11" s="68" t="s">
        <v>75</v>
      </c>
    </row>
    <row r="12" spans="1:12" ht="13.5" customHeight="1" x14ac:dyDescent="0.2">
      <c r="D12" s="21"/>
      <c r="F12" s="20"/>
      <c r="G12" s="20"/>
      <c r="H12" s="20"/>
      <c r="I12" s="20"/>
      <c r="J12" s="20"/>
      <c r="K12" s="2"/>
    </row>
    <row r="13" spans="1:12" ht="18.75" customHeight="1" x14ac:dyDescent="0.2">
      <c r="A13" s="72" t="s">
        <v>62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</row>
    <row r="14" spans="1:12" ht="18.75" customHeight="1" x14ac:dyDescent="0.2">
      <c r="A14" s="72" t="s">
        <v>77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</row>
    <row r="15" spans="1:12" ht="18.75" customHeight="1" x14ac:dyDescent="0.2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ht="19.5" thickBot="1" x14ac:dyDescent="0.25">
      <c r="L16" s="48" t="s">
        <v>0</v>
      </c>
    </row>
    <row r="17" spans="1:12" s="1" customFormat="1" ht="54" customHeight="1" x14ac:dyDescent="0.2">
      <c r="A17" s="22" t="s">
        <v>1</v>
      </c>
      <c r="B17" s="23" t="s">
        <v>2</v>
      </c>
      <c r="C17" s="71" t="s">
        <v>3</v>
      </c>
      <c r="D17" s="71"/>
      <c r="E17" s="71"/>
      <c r="F17" s="71"/>
      <c r="G17" s="71"/>
      <c r="H17" s="71"/>
      <c r="I17" s="71"/>
      <c r="J17" s="71"/>
      <c r="K17" s="24" t="s">
        <v>73</v>
      </c>
      <c r="L17" s="24" t="s">
        <v>76</v>
      </c>
    </row>
    <row r="18" spans="1:12" s="1" customFormat="1" ht="28.5" customHeight="1" x14ac:dyDescent="0.2">
      <c r="A18" s="25"/>
      <c r="B18" s="26" t="s">
        <v>4</v>
      </c>
      <c r="C18" s="27" t="s">
        <v>33</v>
      </c>
      <c r="D18" s="27" t="s">
        <v>34</v>
      </c>
      <c r="E18" s="27" t="s">
        <v>35</v>
      </c>
      <c r="F18" s="27" t="s">
        <v>35</v>
      </c>
      <c r="G18" s="27" t="s">
        <v>35</v>
      </c>
      <c r="H18" s="27" t="s">
        <v>35</v>
      </c>
      <c r="I18" s="27" t="s">
        <v>36</v>
      </c>
      <c r="J18" s="27" t="s">
        <v>33</v>
      </c>
      <c r="K18" s="60">
        <f>K19+K24+K29+K38</f>
        <v>7838.3299999999581</v>
      </c>
      <c r="L18" s="60">
        <f>L19+L24+L29+L38</f>
        <v>6297.6300000000047</v>
      </c>
    </row>
    <row r="19" spans="1:12" s="16" customFormat="1" ht="28.5" customHeight="1" x14ac:dyDescent="0.2">
      <c r="A19" s="28" t="s">
        <v>5</v>
      </c>
      <c r="B19" s="26" t="s">
        <v>9</v>
      </c>
      <c r="C19" s="29" t="s">
        <v>33</v>
      </c>
      <c r="D19" s="29" t="s">
        <v>34</v>
      </c>
      <c r="E19" s="29" t="s">
        <v>39</v>
      </c>
      <c r="F19" s="29" t="s">
        <v>35</v>
      </c>
      <c r="G19" s="29" t="s">
        <v>35</v>
      </c>
      <c r="H19" s="29" t="s">
        <v>35</v>
      </c>
      <c r="I19" s="29" t="s">
        <v>36</v>
      </c>
      <c r="J19" s="29" t="s">
        <v>33</v>
      </c>
      <c r="K19" s="61">
        <f>K20-K22</f>
        <v>2000</v>
      </c>
      <c r="L19" s="61">
        <f>L20-L22</f>
        <v>1333</v>
      </c>
    </row>
    <row r="20" spans="1:12" s="13" customFormat="1" ht="29.25" customHeight="1" x14ac:dyDescent="0.2">
      <c r="A20" s="30" t="s">
        <v>6</v>
      </c>
      <c r="B20" s="31" t="s">
        <v>11</v>
      </c>
      <c r="C20" s="32" t="s">
        <v>52</v>
      </c>
      <c r="D20" s="32" t="s">
        <v>34</v>
      </c>
      <c r="E20" s="32" t="s">
        <v>39</v>
      </c>
      <c r="F20" s="32" t="s">
        <v>35</v>
      </c>
      <c r="G20" s="32" t="s">
        <v>35</v>
      </c>
      <c r="H20" s="32" t="s">
        <v>35</v>
      </c>
      <c r="I20" s="32" t="s">
        <v>36</v>
      </c>
      <c r="J20" s="32" t="s">
        <v>38</v>
      </c>
      <c r="K20" s="62">
        <f>SUM(K21)</f>
        <v>5000</v>
      </c>
      <c r="L20" s="62">
        <f>SUM(L21)</f>
        <v>5000</v>
      </c>
    </row>
    <row r="21" spans="1:12" s="15" customFormat="1" ht="30.75" customHeight="1" x14ac:dyDescent="0.2">
      <c r="A21" s="30"/>
      <c r="B21" s="31" t="s">
        <v>53</v>
      </c>
      <c r="C21" s="33" t="s">
        <v>52</v>
      </c>
      <c r="D21" s="32" t="s">
        <v>34</v>
      </c>
      <c r="E21" s="32" t="s">
        <v>39</v>
      </c>
      <c r="F21" s="32" t="s">
        <v>35</v>
      </c>
      <c r="G21" s="32" t="s">
        <v>35</v>
      </c>
      <c r="H21" s="32" t="s">
        <v>44</v>
      </c>
      <c r="I21" s="32" t="s">
        <v>36</v>
      </c>
      <c r="J21" s="32" t="s">
        <v>40</v>
      </c>
      <c r="K21" s="62">
        <v>5000</v>
      </c>
      <c r="L21" s="62">
        <v>5000</v>
      </c>
    </row>
    <row r="22" spans="1:12" s="15" customFormat="1" ht="32.25" customHeight="1" x14ac:dyDescent="0.2">
      <c r="A22" s="30" t="s">
        <v>7</v>
      </c>
      <c r="B22" s="31" t="s">
        <v>13</v>
      </c>
      <c r="C22" s="33" t="s">
        <v>52</v>
      </c>
      <c r="D22" s="32" t="s">
        <v>34</v>
      </c>
      <c r="E22" s="32" t="s">
        <v>39</v>
      </c>
      <c r="F22" s="32" t="s">
        <v>35</v>
      </c>
      <c r="G22" s="32" t="s">
        <v>35</v>
      </c>
      <c r="H22" s="32" t="s">
        <v>35</v>
      </c>
      <c r="I22" s="32" t="s">
        <v>36</v>
      </c>
      <c r="J22" s="32" t="s">
        <v>41</v>
      </c>
      <c r="K22" s="62">
        <f>SUM(K23)</f>
        <v>3000</v>
      </c>
      <c r="L22" s="62">
        <f>SUM(L23)</f>
        <v>3667</v>
      </c>
    </row>
    <row r="23" spans="1:12" s="15" customFormat="1" ht="45" customHeight="1" x14ac:dyDescent="0.2">
      <c r="A23" s="34"/>
      <c r="B23" s="31" t="s">
        <v>71</v>
      </c>
      <c r="C23" s="33" t="s">
        <v>52</v>
      </c>
      <c r="D23" s="32" t="s">
        <v>34</v>
      </c>
      <c r="E23" s="32" t="s">
        <v>39</v>
      </c>
      <c r="F23" s="32" t="s">
        <v>35</v>
      </c>
      <c r="G23" s="32" t="s">
        <v>35</v>
      </c>
      <c r="H23" s="32" t="s">
        <v>44</v>
      </c>
      <c r="I23" s="32" t="s">
        <v>36</v>
      </c>
      <c r="J23" s="32" t="s">
        <v>42</v>
      </c>
      <c r="K23" s="63">
        <v>3000</v>
      </c>
      <c r="L23" s="63">
        <v>3667</v>
      </c>
    </row>
    <row r="24" spans="1:12" s="17" customFormat="1" ht="29.25" customHeight="1" x14ac:dyDescent="0.2">
      <c r="A24" s="35" t="s">
        <v>8</v>
      </c>
      <c r="B24" s="26" t="s">
        <v>14</v>
      </c>
      <c r="C24" s="36" t="s">
        <v>33</v>
      </c>
      <c r="D24" s="36" t="s">
        <v>34</v>
      </c>
      <c r="E24" s="36" t="s">
        <v>43</v>
      </c>
      <c r="F24" s="36" t="s">
        <v>35</v>
      </c>
      <c r="G24" s="36" t="s">
        <v>35</v>
      </c>
      <c r="H24" s="36" t="s">
        <v>35</v>
      </c>
      <c r="I24" s="36" t="s">
        <v>36</v>
      </c>
      <c r="J24" s="49" t="s">
        <v>33</v>
      </c>
      <c r="K24" s="64">
        <f>K25-K27</f>
        <v>2506</v>
      </c>
      <c r="L24" s="64">
        <f>L25-L27</f>
        <v>1141</v>
      </c>
    </row>
    <row r="25" spans="1:12" s="15" customFormat="1" ht="30.75" customHeight="1" x14ac:dyDescent="0.2">
      <c r="A25" s="37" t="s">
        <v>10</v>
      </c>
      <c r="B25" s="31" t="s">
        <v>15</v>
      </c>
      <c r="C25" s="33" t="s">
        <v>52</v>
      </c>
      <c r="D25" s="32" t="s">
        <v>34</v>
      </c>
      <c r="E25" s="32" t="s">
        <v>43</v>
      </c>
      <c r="F25" s="32" t="s">
        <v>34</v>
      </c>
      <c r="G25" s="32" t="s">
        <v>35</v>
      </c>
      <c r="H25" s="32" t="s">
        <v>35</v>
      </c>
      <c r="I25" s="32" t="s">
        <v>36</v>
      </c>
      <c r="J25" s="50" t="s">
        <v>38</v>
      </c>
      <c r="K25" s="65">
        <f>SUM(K26)</f>
        <v>5000</v>
      </c>
      <c r="L25" s="65">
        <f>SUM(L26)</f>
        <v>5000</v>
      </c>
    </row>
    <row r="26" spans="1:12" s="15" customFormat="1" ht="45.75" customHeight="1" x14ac:dyDescent="0.2">
      <c r="A26" s="37"/>
      <c r="B26" s="31" t="s">
        <v>54</v>
      </c>
      <c r="C26" s="33" t="s">
        <v>52</v>
      </c>
      <c r="D26" s="32" t="s">
        <v>34</v>
      </c>
      <c r="E26" s="32" t="s">
        <v>43</v>
      </c>
      <c r="F26" s="32" t="s">
        <v>34</v>
      </c>
      <c r="G26" s="32" t="s">
        <v>35</v>
      </c>
      <c r="H26" s="32" t="s">
        <v>44</v>
      </c>
      <c r="I26" s="32" t="s">
        <v>36</v>
      </c>
      <c r="J26" s="50" t="s">
        <v>40</v>
      </c>
      <c r="K26" s="65">
        <v>5000</v>
      </c>
      <c r="L26" s="65">
        <v>5000</v>
      </c>
    </row>
    <row r="27" spans="1:12" s="15" customFormat="1" ht="44.25" customHeight="1" x14ac:dyDescent="0.2">
      <c r="A27" s="38" t="s">
        <v>12</v>
      </c>
      <c r="B27" s="31" t="s">
        <v>16</v>
      </c>
      <c r="C27" s="33" t="s">
        <v>52</v>
      </c>
      <c r="D27" s="32" t="s">
        <v>34</v>
      </c>
      <c r="E27" s="32" t="s">
        <v>43</v>
      </c>
      <c r="F27" s="32" t="s">
        <v>34</v>
      </c>
      <c r="G27" s="32" t="s">
        <v>35</v>
      </c>
      <c r="H27" s="32" t="s">
        <v>35</v>
      </c>
      <c r="I27" s="32" t="s">
        <v>36</v>
      </c>
      <c r="J27" s="50" t="s">
        <v>41</v>
      </c>
      <c r="K27" s="65">
        <f>SUM(K28)</f>
        <v>2494</v>
      </c>
      <c r="L27" s="65">
        <f>SUM(L28)</f>
        <v>3859</v>
      </c>
    </row>
    <row r="28" spans="1:12" s="15" customFormat="1" ht="45.75" customHeight="1" x14ac:dyDescent="0.2">
      <c r="A28" s="34"/>
      <c r="B28" s="31" t="s">
        <v>72</v>
      </c>
      <c r="C28" s="33" t="s">
        <v>52</v>
      </c>
      <c r="D28" s="32" t="s">
        <v>34</v>
      </c>
      <c r="E28" s="32" t="s">
        <v>43</v>
      </c>
      <c r="F28" s="32" t="s">
        <v>34</v>
      </c>
      <c r="G28" s="32" t="s">
        <v>35</v>
      </c>
      <c r="H28" s="32" t="s">
        <v>44</v>
      </c>
      <c r="I28" s="32" t="s">
        <v>36</v>
      </c>
      <c r="J28" s="50" t="s">
        <v>42</v>
      </c>
      <c r="K28" s="66">
        <v>2494</v>
      </c>
      <c r="L28" s="66">
        <v>3859</v>
      </c>
    </row>
    <row r="29" spans="1:12" s="18" customFormat="1" ht="18.75" customHeight="1" x14ac:dyDescent="0.2">
      <c r="A29" s="39" t="s">
        <v>60</v>
      </c>
      <c r="B29" s="26" t="s">
        <v>17</v>
      </c>
      <c r="C29" s="40" t="s">
        <v>33</v>
      </c>
      <c r="D29" s="41" t="s">
        <v>34</v>
      </c>
      <c r="E29" s="41" t="s">
        <v>44</v>
      </c>
      <c r="F29" s="41" t="s">
        <v>35</v>
      </c>
      <c r="G29" s="41" t="s">
        <v>35</v>
      </c>
      <c r="H29" s="41" t="s">
        <v>35</v>
      </c>
      <c r="I29" s="41" t="s">
        <v>36</v>
      </c>
      <c r="J29" s="51" t="s">
        <v>33</v>
      </c>
      <c r="K29" s="64">
        <f>-K30+K34</f>
        <v>3332.3299999999581</v>
      </c>
      <c r="L29" s="64">
        <f>-L30+L34</f>
        <v>3823.6300000000047</v>
      </c>
    </row>
    <row r="30" spans="1:12" s="19" customFormat="1" ht="18" customHeight="1" x14ac:dyDescent="0.2">
      <c r="A30" s="44" t="s">
        <v>61</v>
      </c>
      <c r="B30" s="31" t="s">
        <v>18</v>
      </c>
      <c r="C30" s="42" t="s">
        <v>33</v>
      </c>
      <c r="D30" s="43" t="s">
        <v>34</v>
      </c>
      <c r="E30" s="43" t="s">
        <v>44</v>
      </c>
      <c r="F30" s="43" t="s">
        <v>35</v>
      </c>
      <c r="G30" s="43" t="s">
        <v>35</v>
      </c>
      <c r="H30" s="43" t="s">
        <v>35</v>
      </c>
      <c r="I30" s="43" t="s">
        <v>36</v>
      </c>
      <c r="J30" s="52" t="s">
        <v>45</v>
      </c>
      <c r="K30" s="66">
        <f t="shared" ref="K30:L32" si="0">K31</f>
        <v>275231.90000000002</v>
      </c>
      <c r="L30" s="66">
        <f t="shared" si="0"/>
        <v>270920.90000000002</v>
      </c>
    </row>
    <row r="31" spans="1:12" s="19" customFormat="1" ht="18" customHeight="1" x14ac:dyDescent="0.2">
      <c r="A31" s="38"/>
      <c r="B31" s="31" t="s">
        <v>19</v>
      </c>
      <c r="C31" s="42" t="s">
        <v>33</v>
      </c>
      <c r="D31" s="43" t="s">
        <v>34</v>
      </c>
      <c r="E31" s="43" t="s">
        <v>44</v>
      </c>
      <c r="F31" s="43" t="s">
        <v>39</v>
      </c>
      <c r="G31" s="43" t="s">
        <v>35</v>
      </c>
      <c r="H31" s="43" t="s">
        <v>35</v>
      </c>
      <c r="I31" s="43" t="s">
        <v>36</v>
      </c>
      <c r="J31" s="52" t="s">
        <v>45</v>
      </c>
      <c r="K31" s="66">
        <f t="shared" si="0"/>
        <v>275231.90000000002</v>
      </c>
      <c r="L31" s="66">
        <f t="shared" si="0"/>
        <v>270920.90000000002</v>
      </c>
    </row>
    <row r="32" spans="1:12" s="19" customFormat="1" ht="19.5" customHeight="1" x14ac:dyDescent="0.2">
      <c r="A32" s="38"/>
      <c r="B32" s="31" t="s">
        <v>20</v>
      </c>
      <c r="C32" s="42" t="s">
        <v>33</v>
      </c>
      <c r="D32" s="43" t="s">
        <v>34</v>
      </c>
      <c r="E32" s="43" t="s">
        <v>44</v>
      </c>
      <c r="F32" s="43" t="s">
        <v>39</v>
      </c>
      <c r="G32" s="43" t="s">
        <v>34</v>
      </c>
      <c r="H32" s="43" t="s">
        <v>35</v>
      </c>
      <c r="I32" s="43" t="s">
        <v>36</v>
      </c>
      <c r="J32" s="52" t="s">
        <v>46</v>
      </c>
      <c r="K32" s="66">
        <f t="shared" si="0"/>
        <v>275231.90000000002</v>
      </c>
      <c r="L32" s="66">
        <f t="shared" si="0"/>
        <v>270920.90000000002</v>
      </c>
    </row>
    <row r="33" spans="1:12" s="11" customFormat="1" ht="30" x14ac:dyDescent="0.2">
      <c r="A33" s="38"/>
      <c r="B33" s="31" t="s">
        <v>55</v>
      </c>
      <c r="C33" s="42" t="s">
        <v>33</v>
      </c>
      <c r="D33" s="42" t="s">
        <v>34</v>
      </c>
      <c r="E33" s="42" t="s">
        <v>44</v>
      </c>
      <c r="F33" s="42" t="s">
        <v>39</v>
      </c>
      <c r="G33" s="42" t="s">
        <v>34</v>
      </c>
      <c r="H33" s="42" t="s">
        <v>44</v>
      </c>
      <c r="I33" s="42" t="s">
        <v>36</v>
      </c>
      <c r="J33" s="53" t="s">
        <v>46</v>
      </c>
      <c r="K33" s="67">
        <v>275231.90000000002</v>
      </c>
      <c r="L33" s="67">
        <v>270920.90000000002</v>
      </c>
    </row>
    <row r="34" spans="1:12" s="19" customFormat="1" ht="16.5" customHeight="1" x14ac:dyDescent="0.2">
      <c r="A34" s="44" t="s">
        <v>65</v>
      </c>
      <c r="B34" s="31" t="s">
        <v>21</v>
      </c>
      <c r="C34" s="42" t="s">
        <v>33</v>
      </c>
      <c r="D34" s="43" t="s">
        <v>34</v>
      </c>
      <c r="E34" s="43" t="s">
        <v>44</v>
      </c>
      <c r="F34" s="43" t="s">
        <v>35</v>
      </c>
      <c r="G34" s="43" t="s">
        <v>35</v>
      </c>
      <c r="H34" s="43" t="s">
        <v>35</v>
      </c>
      <c r="I34" s="43" t="s">
        <v>36</v>
      </c>
      <c r="J34" s="52" t="s">
        <v>47</v>
      </c>
      <c r="K34" s="67">
        <f t="shared" ref="K34:L36" si="1">SUM(K35)</f>
        <v>278564.23</v>
      </c>
      <c r="L34" s="67">
        <f t="shared" si="1"/>
        <v>274744.53000000003</v>
      </c>
    </row>
    <row r="35" spans="1:12" s="19" customFormat="1" ht="16.5" customHeight="1" x14ac:dyDescent="0.2">
      <c r="A35" s="45"/>
      <c r="B35" s="31" t="s">
        <v>22</v>
      </c>
      <c r="C35" s="42" t="s">
        <v>33</v>
      </c>
      <c r="D35" s="43" t="s">
        <v>34</v>
      </c>
      <c r="E35" s="43" t="s">
        <v>44</v>
      </c>
      <c r="F35" s="43" t="s">
        <v>39</v>
      </c>
      <c r="G35" s="43" t="s">
        <v>35</v>
      </c>
      <c r="H35" s="43" t="s">
        <v>35</v>
      </c>
      <c r="I35" s="43" t="s">
        <v>36</v>
      </c>
      <c r="J35" s="52" t="s">
        <v>47</v>
      </c>
      <c r="K35" s="67">
        <f t="shared" si="1"/>
        <v>278564.23</v>
      </c>
      <c r="L35" s="67">
        <f t="shared" si="1"/>
        <v>274744.53000000003</v>
      </c>
    </row>
    <row r="36" spans="1:12" s="19" customFormat="1" ht="15.75" customHeight="1" x14ac:dyDescent="0.2">
      <c r="A36" s="45"/>
      <c r="B36" s="31" t="s">
        <v>23</v>
      </c>
      <c r="C36" s="42" t="s">
        <v>33</v>
      </c>
      <c r="D36" s="43" t="s">
        <v>34</v>
      </c>
      <c r="E36" s="43" t="s">
        <v>44</v>
      </c>
      <c r="F36" s="43" t="s">
        <v>39</v>
      </c>
      <c r="G36" s="43" t="s">
        <v>34</v>
      </c>
      <c r="H36" s="43" t="s">
        <v>35</v>
      </c>
      <c r="I36" s="43" t="s">
        <v>36</v>
      </c>
      <c r="J36" s="52" t="s">
        <v>48</v>
      </c>
      <c r="K36" s="67">
        <f t="shared" si="1"/>
        <v>278564.23</v>
      </c>
      <c r="L36" s="67">
        <f t="shared" si="1"/>
        <v>274744.53000000003</v>
      </c>
    </row>
    <row r="37" spans="1:12" s="11" customFormat="1" ht="30.75" customHeight="1" x14ac:dyDescent="0.2">
      <c r="A37" s="34"/>
      <c r="B37" s="31" t="s">
        <v>56</v>
      </c>
      <c r="C37" s="42" t="s">
        <v>33</v>
      </c>
      <c r="D37" s="42" t="s">
        <v>34</v>
      </c>
      <c r="E37" s="42" t="s">
        <v>44</v>
      </c>
      <c r="F37" s="42" t="s">
        <v>39</v>
      </c>
      <c r="G37" s="42" t="s">
        <v>34</v>
      </c>
      <c r="H37" s="42" t="s">
        <v>44</v>
      </c>
      <c r="I37" s="42" t="s">
        <v>36</v>
      </c>
      <c r="J37" s="53" t="s">
        <v>48</v>
      </c>
      <c r="K37" s="67">
        <v>278564.23</v>
      </c>
      <c r="L37" s="67">
        <v>274744.53000000003</v>
      </c>
    </row>
    <row r="38" spans="1:12" s="9" customFormat="1" ht="30.75" customHeight="1" x14ac:dyDescent="0.2">
      <c r="A38" s="39" t="s">
        <v>66</v>
      </c>
      <c r="B38" s="26" t="s">
        <v>24</v>
      </c>
      <c r="C38" s="40" t="s">
        <v>33</v>
      </c>
      <c r="D38" s="40" t="s">
        <v>34</v>
      </c>
      <c r="E38" s="40" t="s">
        <v>49</v>
      </c>
      <c r="F38" s="40" t="s">
        <v>35</v>
      </c>
      <c r="G38" s="40" t="s">
        <v>35</v>
      </c>
      <c r="H38" s="40" t="s">
        <v>35</v>
      </c>
      <c r="I38" s="40" t="s">
        <v>36</v>
      </c>
      <c r="J38" s="54" t="s">
        <v>33</v>
      </c>
      <c r="K38" s="64">
        <f>K39</f>
        <v>0</v>
      </c>
      <c r="L38" s="64">
        <f>L39</f>
        <v>0</v>
      </c>
    </row>
    <row r="39" spans="1:12" s="11" customFormat="1" ht="30.75" customHeight="1" x14ac:dyDescent="0.2">
      <c r="A39" s="38" t="s">
        <v>67</v>
      </c>
      <c r="B39" s="31" t="s">
        <v>25</v>
      </c>
      <c r="C39" s="42" t="s">
        <v>52</v>
      </c>
      <c r="D39" s="42" t="s">
        <v>34</v>
      </c>
      <c r="E39" s="42" t="s">
        <v>49</v>
      </c>
      <c r="F39" s="42" t="s">
        <v>44</v>
      </c>
      <c r="G39" s="42" t="s">
        <v>35</v>
      </c>
      <c r="H39" s="42" t="s">
        <v>35</v>
      </c>
      <c r="I39" s="42" t="s">
        <v>36</v>
      </c>
      <c r="J39" s="53" t="s">
        <v>33</v>
      </c>
      <c r="K39" s="66">
        <f>-K42+K40</f>
        <v>0</v>
      </c>
      <c r="L39" s="66">
        <f>-L42+L40</f>
        <v>0</v>
      </c>
    </row>
    <row r="40" spans="1:12" s="11" customFormat="1" ht="31.5" customHeight="1" x14ac:dyDescent="0.2">
      <c r="A40" s="38" t="s">
        <v>68</v>
      </c>
      <c r="B40" s="31" t="s">
        <v>26</v>
      </c>
      <c r="C40" s="46" t="s">
        <v>52</v>
      </c>
      <c r="D40" s="42" t="s">
        <v>34</v>
      </c>
      <c r="E40" s="42" t="s">
        <v>49</v>
      </c>
      <c r="F40" s="42" t="s">
        <v>44</v>
      </c>
      <c r="G40" s="42" t="s">
        <v>35</v>
      </c>
      <c r="H40" s="42" t="s">
        <v>35</v>
      </c>
      <c r="I40" s="42" t="s">
        <v>36</v>
      </c>
      <c r="J40" s="53" t="s">
        <v>47</v>
      </c>
      <c r="K40" s="66">
        <v>1000</v>
      </c>
      <c r="L40" s="66">
        <v>1000</v>
      </c>
    </row>
    <row r="41" spans="1:12" s="11" customFormat="1" ht="49.5" customHeight="1" x14ac:dyDescent="0.2">
      <c r="A41" s="38"/>
      <c r="B41" s="31" t="s">
        <v>57</v>
      </c>
      <c r="C41" s="46" t="s">
        <v>52</v>
      </c>
      <c r="D41" s="42" t="s">
        <v>34</v>
      </c>
      <c r="E41" s="42" t="s">
        <v>49</v>
      </c>
      <c r="F41" s="42" t="s">
        <v>44</v>
      </c>
      <c r="G41" s="42" t="s">
        <v>39</v>
      </c>
      <c r="H41" s="42" t="s">
        <v>44</v>
      </c>
      <c r="I41" s="42" t="s">
        <v>36</v>
      </c>
      <c r="J41" s="53" t="s">
        <v>50</v>
      </c>
      <c r="K41" s="66">
        <v>1000</v>
      </c>
      <c r="L41" s="66">
        <v>1000</v>
      </c>
    </row>
    <row r="42" spans="1:12" s="11" customFormat="1" ht="30.75" customHeight="1" x14ac:dyDescent="0.2">
      <c r="A42" s="38" t="s">
        <v>69</v>
      </c>
      <c r="B42" s="31" t="s">
        <v>27</v>
      </c>
      <c r="C42" s="46" t="s">
        <v>52</v>
      </c>
      <c r="D42" s="42" t="s">
        <v>34</v>
      </c>
      <c r="E42" s="42" t="s">
        <v>49</v>
      </c>
      <c r="F42" s="42" t="s">
        <v>44</v>
      </c>
      <c r="G42" s="42" t="s">
        <v>35</v>
      </c>
      <c r="H42" s="42" t="s">
        <v>35</v>
      </c>
      <c r="I42" s="42" t="s">
        <v>36</v>
      </c>
      <c r="J42" s="53" t="s">
        <v>45</v>
      </c>
      <c r="K42" s="66">
        <f>K44</f>
        <v>1000</v>
      </c>
      <c r="L42" s="66">
        <f>L44</f>
        <v>1000</v>
      </c>
    </row>
    <row r="43" spans="1:12" s="11" customFormat="1" ht="56.25" hidden="1" customHeight="1" x14ac:dyDescent="0.2">
      <c r="A43" s="34"/>
      <c r="B43" s="47" t="s">
        <v>59</v>
      </c>
      <c r="C43" s="46" t="s">
        <v>37</v>
      </c>
      <c r="D43" s="42" t="s">
        <v>34</v>
      </c>
      <c r="E43" s="42" t="s">
        <v>49</v>
      </c>
      <c r="F43" s="42" t="s">
        <v>44</v>
      </c>
      <c r="G43" s="42" t="s">
        <v>34</v>
      </c>
      <c r="H43" s="42" t="s">
        <v>39</v>
      </c>
      <c r="I43" s="42" t="s">
        <v>36</v>
      </c>
      <c r="J43" s="53" t="s">
        <v>51</v>
      </c>
      <c r="K43" s="66"/>
      <c r="L43" s="66"/>
    </row>
    <row r="44" spans="1:12" s="11" customFormat="1" ht="48.75" customHeight="1" x14ac:dyDescent="0.2">
      <c r="A44" s="34"/>
      <c r="B44" s="31" t="s">
        <v>58</v>
      </c>
      <c r="C44" s="46" t="s">
        <v>52</v>
      </c>
      <c r="D44" s="42" t="s">
        <v>34</v>
      </c>
      <c r="E44" s="42" t="s">
        <v>49</v>
      </c>
      <c r="F44" s="42" t="s">
        <v>44</v>
      </c>
      <c r="G44" s="42" t="s">
        <v>39</v>
      </c>
      <c r="H44" s="42" t="s">
        <v>44</v>
      </c>
      <c r="I44" s="42" t="s">
        <v>36</v>
      </c>
      <c r="J44" s="53" t="s">
        <v>51</v>
      </c>
      <c r="K44" s="66">
        <v>1000</v>
      </c>
      <c r="L44" s="66">
        <v>1000</v>
      </c>
    </row>
    <row r="45" spans="1:12" s="11" customFormat="1" ht="12.75" hidden="1" customHeight="1" x14ac:dyDescent="0.2">
      <c r="A45" s="34"/>
      <c r="B45" s="58"/>
      <c r="C45" s="46"/>
      <c r="D45" s="42"/>
      <c r="E45" s="42"/>
      <c r="F45" s="42"/>
      <c r="G45" s="42"/>
      <c r="H45" s="42"/>
      <c r="I45" s="42"/>
      <c r="J45" s="53"/>
      <c r="K45" s="59"/>
    </row>
    <row r="46" spans="1:12" s="11" customFormat="1" ht="38.25" hidden="1" customHeight="1" x14ac:dyDescent="0.2">
      <c r="B46" s="10" t="s">
        <v>63</v>
      </c>
      <c r="C46" s="14"/>
      <c r="D46" s="12"/>
      <c r="E46" s="12"/>
      <c r="F46" s="12"/>
      <c r="G46" s="12"/>
      <c r="H46" s="12"/>
      <c r="I46" s="12"/>
      <c r="J46" s="55"/>
      <c r="K46" s="56">
        <f>K18</f>
        <v>7838.3299999999581</v>
      </c>
    </row>
    <row r="48" spans="1:12" hidden="1" x14ac:dyDescent="0.2">
      <c r="K48" s="8" t="s">
        <v>29</v>
      </c>
    </row>
    <row r="49" spans="11:11" hidden="1" x14ac:dyDescent="0.2">
      <c r="K49" s="8" t="s">
        <v>31</v>
      </c>
    </row>
    <row r="50" spans="11:11" hidden="1" x14ac:dyDescent="0.2">
      <c r="K50" s="8" t="s">
        <v>32</v>
      </c>
    </row>
  </sheetData>
  <mergeCells count="3">
    <mergeCell ref="C17:J17"/>
    <mergeCell ref="A13:L13"/>
    <mergeCell ref="A14:L14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2016-11-15T13:13:14Z</cp:lastPrinted>
  <dcterms:created xsi:type="dcterms:W3CDTF">1996-10-08T23:32:33Z</dcterms:created>
  <dcterms:modified xsi:type="dcterms:W3CDTF">2016-11-15T13:13:17Z</dcterms:modified>
</cp:coreProperties>
</file>