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5" i="1" l="1"/>
  <c r="L39" i="1"/>
  <c r="K35" i="1"/>
  <c r="K39" i="1"/>
  <c r="L44" i="1" l="1"/>
  <c r="K44" i="1"/>
  <c r="L42" i="1"/>
  <c r="K42" i="1"/>
  <c r="L41" i="1"/>
  <c r="K41" i="1"/>
  <c r="L40" i="1"/>
  <c r="K40" i="1"/>
  <c r="L38" i="1"/>
  <c r="L37" i="1" s="1"/>
  <c r="L36" i="1" s="1"/>
  <c r="K38" i="1"/>
  <c r="K37" i="1"/>
  <c r="K36" i="1" s="1"/>
  <c r="L34" i="1"/>
  <c r="L33" i="1" s="1"/>
  <c r="L32" i="1" s="1"/>
  <c r="K34" i="1"/>
  <c r="K33" i="1" s="1"/>
  <c r="K32" i="1" s="1"/>
  <c r="L29" i="1"/>
  <c r="K29" i="1"/>
  <c r="L27" i="1"/>
  <c r="K27" i="1"/>
  <c r="L26" i="1"/>
  <c r="K26" i="1"/>
  <c r="L24" i="1"/>
  <c r="K24" i="1"/>
  <c r="L22" i="1"/>
  <c r="K22" i="1"/>
  <c r="L21" i="1"/>
  <c r="K21" i="1"/>
  <c r="K6" i="1"/>
  <c r="K5" i="1"/>
  <c r="K31" i="1" l="1"/>
  <c r="K20" i="1" s="1"/>
  <c r="K48" i="1" s="1"/>
  <c r="L31" i="1"/>
  <c r="L20" i="1" s="1"/>
</calcChain>
</file>

<file path=xl/sharedStrings.xml><?xml version="1.0" encoding="utf-8"?>
<sst xmlns="http://schemas.openxmlformats.org/spreadsheetml/2006/main" count="276" uniqueCount="77">
  <si>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</si>
  <si>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</si>
  <si>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</si>
  <si>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</si>
  <si>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</si>
  <si>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</si>
  <si>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</si>
  <si>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</si>
  <si>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</si>
  <si>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</si>
  <si>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2021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</si>
  <si>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</si>
  <si>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</si>
  <si>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</si>
  <si>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</si>
  <si>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</si>
  <si>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</si>
  <si>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</si>
  <si>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</si>
  <si>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</si>
  <si>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</si>
  <si>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</si>
  <si>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</si>
  <si>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</si>
  <si>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</si>
  <si>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</si>
  <si>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</si>
  <si>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</si>
  <si>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</si>
  <si>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</si>
  <si>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</si>
  <si>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</si>
  <si>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</si>
  <si>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</si>
  <si>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</si>
  <si>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</si>
  <si>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</si>
  <si>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</si>
  <si>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</si>
  <si>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</si>
  <si>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</si>
  <si>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</si>
  <si>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</si>
  <si>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</si>
  <si>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</si>
  <si>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</si>
  <si>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</si>
  <si>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</si>
  <si>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</si>
  <si>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</si>
  <si>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</si>
  <si>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</si>
  <si>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</si>
  <si>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</si>
  <si>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</si>
  <si>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</si>
  <si>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</si>
  <si>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</si>
  <si>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</si>
  <si>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</si>
  <si>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</si>
  <si>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</si>
  <si>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</si>
  <si>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</si>
  <si>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</si>
  <si>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</si>
  <si>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</si>
  <si>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</si>
  <si>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</si>
  <si>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</si>
  <si>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</si>
  <si>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</si>
  <si>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</si>
  <si>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2021 и 2022 годов</t>
  </si>
  <si>
    <t>Приложение № 15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</si>
  <si>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годов»"</t>
  </si>
  <si>
    <t>от 24 сентября 2020 года № 62/448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</si>
</sst>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7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16" fillId="2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S17" sqref="S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5" customHeight="1" x14ac:dyDescent="0.2">
      <c r="L7" s="52" t="s">
        <v>74</v>
      </c>
    </row>
    <row r="8" spans="1:12" ht="28.5" customHeight="1" x14ac:dyDescent="0.2">
      <c r="F8" s="75" t="s">
        <v>75</v>
      </c>
      <c r="G8" s="75"/>
      <c r="H8" s="75"/>
      <c r="I8" s="75"/>
      <c r="J8" s="75"/>
      <c r="K8" s="75"/>
      <c r="L8" s="75"/>
    </row>
    <row r="9" spans="1:12" ht="13.5" customHeight="1" x14ac:dyDescent="0.2">
      <c r="F9" s="75"/>
      <c r="G9" s="75"/>
      <c r="H9" s="75"/>
      <c r="I9" s="75"/>
      <c r="J9" s="75"/>
      <c r="K9" s="75"/>
      <c r="L9" s="75"/>
    </row>
    <row r="10" spans="1:12" ht="13.5" customHeight="1" x14ac:dyDescent="0.2">
      <c r="F10" s="75"/>
      <c r="G10" s="75"/>
      <c r="H10" s="75"/>
      <c r="I10" s="75"/>
      <c r="J10" s="75"/>
      <c r="K10" s="75"/>
      <c r="L10" s="75"/>
    </row>
    <row r="11" spans="1:12" ht="21" customHeight="1" x14ac:dyDescent="0.2">
      <c r="F11" s="75"/>
      <c r="G11" s="75"/>
      <c r="H11" s="75"/>
      <c r="I11" s="75"/>
      <c r="J11" s="75"/>
      <c r="K11" s="75"/>
      <c r="L11" s="75"/>
    </row>
    <row r="12" spans="1:12" ht="16.5" customHeight="1" x14ac:dyDescent="0.2">
      <c r="F12" s="75" t="s">
        <v>76</v>
      </c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54"/>
      <c r="H13" s="54"/>
      <c r="I13" s="54"/>
      <c r="J13" s="54"/>
      <c r="K13" s="54"/>
      <c r="L13" s="54"/>
    </row>
    <row r="14" spans="1:12" ht="13.5" customHeight="1" x14ac:dyDescent="0.2">
      <c r="D14" s="9"/>
      <c r="F14" s="8"/>
      <c r="G14" s="53"/>
      <c r="H14" s="53"/>
      <c r="I14" s="53"/>
      <c r="J14" s="53"/>
      <c r="K14" s="53"/>
      <c r="L14" s="53"/>
    </row>
    <row r="15" spans="1:12" ht="29.25" customHeight="1" x14ac:dyDescent="0.2">
      <c r="A15" s="73" t="s">
        <v>5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</row>
    <row r="16" spans="1:12" ht="18.75" customHeight="1" x14ac:dyDescent="0.2">
      <c r="A16" s="73" t="s">
        <v>73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</row>
    <row r="17" spans="1:12" ht="18.7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">
      <c r="L18" s="55" t="s">
        <v>6</v>
      </c>
    </row>
    <row r="19" spans="1:12" s="11" customFormat="1" ht="54" customHeight="1" x14ac:dyDescent="0.2">
      <c r="A19" s="71" t="s">
        <v>7</v>
      </c>
      <c r="B19" s="71" t="s">
        <v>8</v>
      </c>
      <c r="C19" s="74" t="s">
        <v>9</v>
      </c>
      <c r="D19" s="74"/>
      <c r="E19" s="74"/>
      <c r="F19" s="74"/>
      <c r="G19" s="74"/>
      <c r="H19" s="74"/>
      <c r="I19" s="74"/>
      <c r="J19" s="74"/>
      <c r="K19" s="72" t="s">
        <v>10</v>
      </c>
      <c r="L19" s="72" t="s">
        <v>72</v>
      </c>
    </row>
    <row r="20" spans="1:12" s="11" customFormat="1" ht="28.5" customHeight="1" x14ac:dyDescent="0.2">
      <c r="A20" s="62"/>
      <c r="B20" s="12" t="s">
        <v>11</v>
      </c>
      <c r="C20" s="13" t="s">
        <v>12</v>
      </c>
      <c r="D20" s="13" t="s">
        <v>13</v>
      </c>
      <c r="E20" s="13" t="s">
        <v>14</v>
      </c>
      <c r="F20" s="13" t="s">
        <v>14</v>
      </c>
      <c r="G20" s="13" t="s">
        <v>14</v>
      </c>
      <c r="H20" s="13" t="s">
        <v>14</v>
      </c>
      <c r="I20" s="13" t="s">
        <v>15</v>
      </c>
      <c r="J20" s="13" t="s">
        <v>12</v>
      </c>
      <c r="K20" s="63">
        <f>K21+K26+K31+K40</f>
        <v>5304.7999999999993</v>
      </c>
      <c r="L20" s="63">
        <f>L21+L26+L31+L40</f>
        <v>5305.2999999999993</v>
      </c>
    </row>
    <row r="21" spans="1:12" s="16" customFormat="1" ht="28.5" customHeight="1" x14ac:dyDescent="0.2">
      <c r="A21" s="14" t="s">
        <v>16</v>
      </c>
      <c r="B21" s="12" t="s">
        <v>17</v>
      </c>
      <c r="C21" s="15" t="s">
        <v>12</v>
      </c>
      <c r="D21" s="15" t="s">
        <v>13</v>
      </c>
      <c r="E21" s="15" t="s">
        <v>18</v>
      </c>
      <c r="F21" s="15" t="s">
        <v>14</v>
      </c>
      <c r="G21" s="15" t="s">
        <v>14</v>
      </c>
      <c r="H21" s="15" t="s">
        <v>14</v>
      </c>
      <c r="I21" s="15" t="s">
        <v>15</v>
      </c>
      <c r="J21" s="15" t="s">
        <v>12</v>
      </c>
      <c r="K21" s="64">
        <f>K22-K24</f>
        <v>9606.7999999999993</v>
      </c>
      <c r="L21" s="64">
        <f>L22-L24</f>
        <v>5305.2999999999993</v>
      </c>
    </row>
    <row r="22" spans="1:12" s="20" customFormat="1" ht="29.25" customHeight="1" x14ac:dyDescent="0.2">
      <c r="A22" s="17" t="s">
        <v>19</v>
      </c>
      <c r="B22" s="18" t="s">
        <v>20</v>
      </c>
      <c r="C22" s="19" t="s">
        <v>21</v>
      </c>
      <c r="D22" s="19" t="s">
        <v>13</v>
      </c>
      <c r="E22" s="19" t="s">
        <v>18</v>
      </c>
      <c r="F22" s="19" t="s">
        <v>14</v>
      </c>
      <c r="G22" s="19" t="s">
        <v>14</v>
      </c>
      <c r="H22" s="19" t="s">
        <v>14</v>
      </c>
      <c r="I22" s="19" t="s">
        <v>15</v>
      </c>
      <c r="J22" s="19" t="s">
        <v>22</v>
      </c>
      <c r="K22" s="65">
        <f>SUM(K23)</f>
        <v>9606.7999999999993</v>
      </c>
      <c r="L22" s="65">
        <f>SUM(L23)</f>
        <v>17305.3</v>
      </c>
    </row>
    <row r="23" spans="1:12" s="22" customFormat="1" ht="30.75" customHeight="1" x14ac:dyDescent="0.2">
      <c r="A23" s="17"/>
      <c r="B23" s="18" t="s">
        <v>23</v>
      </c>
      <c r="C23" s="21" t="s">
        <v>21</v>
      </c>
      <c r="D23" s="19" t="s">
        <v>13</v>
      </c>
      <c r="E23" s="19" t="s">
        <v>18</v>
      </c>
      <c r="F23" s="19" t="s">
        <v>14</v>
      </c>
      <c r="G23" s="19" t="s">
        <v>14</v>
      </c>
      <c r="H23" s="19" t="s">
        <v>24</v>
      </c>
      <c r="I23" s="19" t="s">
        <v>15</v>
      </c>
      <c r="J23" s="19" t="s">
        <v>25</v>
      </c>
      <c r="K23" s="65">
        <v>9606.7999999999993</v>
      </c>
      <c r="L23" s="65">
        <v>17305.3</v>
      </c>
    </row>
    <row r="24" spans="1:12" s="22" customFormat="1" ht="32.25" customHeight="1" x14ac:dyDescent="0.2">
      <c r="A24" s="17" t="s">
        <v>26</v>
      </c>
      <c r="B24" s="18" t="s">
        <v>27</v>
      </c>
      <c r="C24" s="21" t="s">
        <v>21</v>
      </c>
      <c r="D24" s="19" t="s">
        <v>13</v>
      </c>
      <c r="E24" s="19" t="s">
        <v>18</v>
      </c>
      <c r="F24" s="19" t="s">
        <v>14</v>
      </c>
      <c r="G24" s="19" t="s">
        <v>14</v>
      </c>
      <c r="H24" s="19" t="s">
        <v>14</v>
      </c>
      <c r="I24" s="19" t="s">
        <v>15</v>
      </c>
      <c r="J24" s="19" t="s">
        <v>28</v>
      </c>
      <c r="K24" s="65">
        <f>SUM(K25)</f>
        <v>0</v>
      </c>
      <c r="L24" s="65">
        <f>SUM(L25)</f>
        <v>12000</v>
      </c>
    </row>
    <row r="25" spans="1:12" s="22" customFormat="1" ht="45" customHeight="1" x14ac:dyDescent="0.2">
      <c r="A25" s="23"/>
      <c r="B25" s="18" t="s">
        <v>29</v>
      </c>
      <c r="C25" s="21" t="s">
        <v>21</v>
      </c>
      <c r="D25" s="19" t="s">
        <v>13</v>
      </c>
      <c r="E25" s="19" t="s">
        <v>18</v>
      </c>
      <c r="F25" s="19" t="s">
        <v>14</v>
      </c>
      <c r="G25" s="19" t="s">
        <v>14</v>
      </c>
      <c r="H25" s="19" t="s">
        <v>24</v>
      </c>
      <c r="I25" s="19" t="s">
        <v>15</v>
      </c>
      <c r="J25" s="19" t="s">
        <v>30</v>
      </c>
      <c r="K25" s="66">
        <v>0</v>
      </c>
      <c r="L25" s="66">
        <v>12000</v>
      </c>
    </row>
    <row r="26" spans="1:12" s="26" customFormat="1" ht="29.25" customHeight="1" x14ac:dyDescent="0.2">
      <c r="A26" s="24" t="s">
        <v>31</v>
      </c>
      <c r="B26" s="12" t="s">
        <v>32</v>
      </c>
      <c r="C26" s="13" t="s">
        <v>12</v>
      </c>
      <c r="D26" s="13" t="s">
        <v>13</v>
      </c>
      <c r="E26" s="13" t="s">
        <v>33</v>
      </c>
      <c r="F26" s="13" t="s">
        <v>14</v>
      </c>
      <c r="G26" s="13" t="s">
        <v>14</v>
      </c>
      <c r="H26" s="13" t="s">
        <v>14</v>
      </c>
      <c r="I26" s="13" t="s">
        <v>15</v>
      </c>
      <c r="J26" s="25" t="s">
        <v>12</v>
      </c>
      <c r="K26" s="67">
        <f>K27-K29</f>
        <v>-4302</v>
      </c>
      <c r="L26" s="67">
        <f>L27-L29</f>
        <v>0</v>
      </c>
    </row>
    <row r="27" spans="1:12" s="22" customFormat="1" ht="30.75" customHeight="1" x14ac:dyDescent="0.2">
      <c r="A27" s="27" t="s">
        <v>34</v>
      </c>
      <c r="B27" s="18" t="s">
        <v>35</v>
      </c>
      <c r="C27" s="21" t="s">
        <v>21</v>
      </c>
      <c r="D27" s="19" t="s">
        <v>13</v>
      </c>
      <c r="E27" s="19" t="s">
        <v>33</v>
      </c>
      <c r="F27" s="19" t="s">
        <v>13</v>
      </c>
      <c r="G27" s="19" t="s">
        <v>14</v>
      </c>
      <c r="H27" s="19" t="s">
        <v>14</v>
      </c>
      <c r="I27" s="19" t="s">
        <v>15</v>
      </c>
      <c r="J27" s="28" t="s">
        <v>22</v>
      </c>
      <c r="K27" s="68">
        <f>SUM(K28)</f>
        <v>0</v>
      </c>
      <c r="L27" s="68">
        <f>SUM(L28)</f>
        <v>0</v>
      </c>
    </row>
    <row r="28" spans="1:12" s="22" customFormat="1" ht="45.75" customHeight="1" x14ac:dyDescent="0.2">
      <c r="A28" s="27"/>
      <c r="B28" s="18" t="s">
        <v>36</v>
      </c>
      <c r="C28" s="21" t="s">
        <v>21</v>
      </c>
      <c r="D28" s="19" t="s">
        <v>13</v>
      </c>
      <c r="E28" s="19" t="s">
        <v>33</v>
      </c>
      <c r="F28" s="19" t="s">
        <v>13</v>
      </c>
      <c r="G28" s="19" t="s">
        <v>14</v>
      </c>
      <c r="H28" s="19" t="s">
        <v>24</v>
      </c>
      <c r="I28" s="19" t="s">
        <v>15</v>
      </c>
      <c r="J28" s="28" t="s">
        <v>25</v>
      </c>
      <c r="K28" s="68">
        <v>0</v>
      </c>
      <c r="L28" s="68">
        <v>0</v>
      </c>
    </row>
    <row r="29" spans="1:12" s="22" customFormat="1" ht="44.25" customHeight="1" x14ac:dyDescent="0.2">
      <c r="A29" s="29" t="s">
        <v>37</v>
      </c>
      <c r="B29" s="18" t="s">
        <v>38</v>
      </c>
      <c r="C29" s="21" t="s">
        <v>21</v>
      </c>
      <c r="D29" s="19" t="s">
        <v>13</v>
      </c>
      <c r="E29" s="19" t="s">
        <v>33</v>
      </c>
      <c r="F29" s="19" t="s">
        <v>13</v>
      </c>
      <c r="G29" s="19" t="s">
        <v>14</v>
      </c>
      <c r="H29" s="19" t="s">
        <v>14</v>
      </c>
      <c r="I29" s="19" t="s">
        <v>15</v>
      </c>
      <c r="J29" s="28" t="s">
        <v>28</v>
      </c>
      <c r="K29" s="68">
        <f>SUM(K30)</f>
        <v>4302</v>
      </c>
      <c r="L29" s="68">
        <f>SUM(L30)</f>
        <v>0</v>
      </c>
    </row>
    <row r="30" spans="1:12" s="22" customFormat="1" ht="45.75" customHeight="1" x14ac:dyDescent="0.2">
      <c r="A30" s="23"/>
      <c r="B30" s="18" t="s">
        <v>39</v>
      </c>
      <c r="C30" s="21" t="s">
        <v>21</v>
      </c>
      <c r="D30" s="19" t="s">
        <v>13</v>
      </c>
      <c r="E30" s="19" t="s">
        <v>33</v>
      </c>
      <c r="F30" s="19" t="s">
        <v>13</v>
      </c>
      <c r="G30" s="19" t="s">
        <v>14</v>
      </c>
      <c r="H30" s="19" t="s">
        <v>24</v>
      </c>
      <c r="I30" s="19" t="s">
        <v>15</v>
      </c>
      <c r="J30" s="28" t="s">
        <v>30</v>
      </c>
      <c r="K30" s="69">
        <v>4302</v>
      </c>
      <c r="L30" s="69">
        <v>0</v>
      </c>
    </row>
    <row r="31" spans="1:12" s="34" customFormat="1" ht="28.5" x14ac:dyDescent="0.2">
      <c r="A31" s="30" t="s">
        <v>40</v>
      </c>
      <c r="B31" s="12" t="s">
        <v>41</v>
      </c>
      <c r="C31" s="31" t="s">
        <v>12</v>
      </c>
      <c r="D31" s="32" t="s">
        <v>13</v>
      </c>
      <c r="E31" s="32" t="s">
        <v>24</v>
      </c>
      <c r="F31" s="32" t="s">
        <v>14</v>
      </c>
      <c r="G31" s="32" t="s">
        <v>14</v>
      </c>
      <c r="H31" s="32" t="s">
        <v>14</v>
      </c>
      <c r="I31" s="32" t="s">
        <v>15</v>
      </c>
      <c r="J31" s="33" t="s">
        <v>12</v>
      </c>
      <c r="K31" s="67">
        <f>-K32+K36</f>
        <v>0</v>
      </c>
      <c r="L31" s="67">
        <f>-L32+L36</f>
        <v>0</v>
      </c>
    </row>
    <row r="32" spans="1:12" s="39" customFormat="1" ht="18" customHeight="1" x14ac:dyDescent="0.2">
      <c r="A32" s="35" t="s">
        <v>42</v>
      </c>
      <c r="B32" s="18" t="s">
        <v>43</v>
      </c>
      <c r="C32" s="36" t="s">
        <v>12</v>
      </c>
      <c r="D32" s="37" t="s">
        <v>13</v>
      </c>
      <c r="E32" s="37" t="s">
        <v>24</v>
      </c>
      <c r="F32" s="37" t="s">
        <v>14</v>
      </c>
      <c r="G32" s="37" t="s">
        <v>14</v>
      </c>
      <c r="H32" s="37" t="s">
        <v>14</v>
      </c>
      <c r="I32" s="37" t="s">
        <v>15</v>
      </c>
      <c r="J32" s="38" t="s">
        <v>44</v>
      </c>
      <c r="K32" s="69">
        <f t="shared" ref="K32:L34" si="0">K33</f>
        <v>339957.52999999997</v>
      </c>
      <c r="L32" s="69">
        <f t="shared" si="0"/>
        <v>333570.37</v>
      </c>
    </row>
    <row r="33" spans="1:12" s="39" customFormat="1" ht="18" customHeight="1" x14ac:dyDescent="0.2">
      <c r="A33" s="29"/>
      <c r="B33" s="18" t="s">
        <v>45</v>
      </c>
      <c r="C33" s="36" t="s">
        <v>12</v>
      </c>
      <c r="D33" s="37" t="s">
        <v>13</v>
      </c>
      <c r="E33" s="37" t="s">
        <v>24</v>
      </c>
      <c r="F33" s="37" t="s">
        <v>18</v>
      </c>
      <c r="G33" s="37" t="s">
        <v>14</v>
      </c>
      <c r="H33" s="37" t="s">
        <v>14</v>
      </c>
      <c r="I33" s="37" t="s">
        <v>15</v>
      </c>
      <c r="J33" s="38" t="s">
        <v>44</v>
      </c>
      <c r="K33" s="69">
        <f t="shared" si="0"/>
        <v>339957.52999999997</v>
      </c>
      <c r="L33" s="69">
        <f t="shared" si="0"/>
        <v>333570.37</v>
      </c>
    </row>
    <row r="34" spans="1:12" s="39" customFormat="1" ht="19.5" customHeight="1" x14ac:dyDescent="0.2">
      <c r="A34" s="29"/>
      <c r="B34" s="18" t="s">
        <v>46</v>
      </c>
      <c r="C34" s="36" t="s">
        <v>12</v>
      </c>
      <c r="D34" s="37" t="s">
        <v>13</v>
      </c>
      <c r="E34" s="37" t="s">
        <v>24</v>
      </c>
      <c r="F34" s="37" t="s">
        <v>18</v>
      </c>
      <c r="G34" s="37" t="s">
        <v>13</v>
      </c>
      <c r="H34" s="37" t="s">
        <v>14</v>
      </c>
      <c r="I34" s="37" t="s">
        <v>15</v>
      </c>
      <c r="J34" s="38" t="s">
        <v>47</v>
      </c>
      <c r="K34" s="69">
        <f t="shared" si="0"/>
        <v>339957.52999999997</v>
      </c>
      <c r="L34" s="69">
        <f t="shared" si="0"/>
        <v>333570.37</v>
      </c>
    </row>
    <row r="35" spans="1:12" s="41" customFormat="1" ht="30" x14ac:dyDescent="0.2">
      <c r="A35" s="29"/>
      <c r="B35" s="18" t="s">
        <v>48</v>
      </c>
      <c r="C35" s="36" t="s">
        <v>12</v>
      </c>
      <c r="D35" s="36" t="s">
        <v>13</v>
      </c>
      <c r="E35" s="36" t="s">
        <v>24</v>
      </c>
      <c r="F35" s="36" t="s">
        <v>18</v>
      </c>
      <c r="G35" s="36" t="s">
        <v>13</v>
      </c>
      <c r="H35" s="36" t="s">
        <v>24</v>
      </c>
      <c r="I35" s="36" t="s">
        <v>15</v>
      </c>
      <c r="J35" s="40" t="s">
        <v>47</v>
      </c>
      <c r="K35" s="70">
        <f>330350.73+K28+K43+K23</f>
        <v>339957.52999999997</v>
      </c>
      <c r="L35" s="70">
        <f>316265.07+L28+L43+L23</f>
        <v>333570.37</v>
      </c>
    </row>
    <row r="36" spans="1:12" s="39" customFormat="1" ht="16.5" customHeight="1" x14ac:dyDescent="0.2">
      <c r="A36" s="35" t="s">
        <v>49</v>
      </c>
      <c r="B36" s="18" t="s">
        <v>50</v>
      </c>
      <c r="C36" s="36" t="s">
        <v>12</v>
      </c>
      <c r="D36" s="37" t="s">
        <v>13</v>
      </c>
      <c r="E36" s="37" t="s">
        <v>24</v>
      </c>
      <c r="F36" s="37" t="s">
        <v>14</v>
      </c>
      <c r="G36" s="37" t="s">
        <v>14</v>
      </c>
      <c r="H36" s="37" t="s">
        <v>14</v>
      </c>
      <c r="I36" s="37" t="s">
        <v>15</v>
      </c>
      <c r="J36" s="38" t="s">
        <v>51</v>
      </c>
      <c r="K36" s="70">
        <f t="shared" ref="K36:L38" si="1">SUM(K37)</f>
        <v>339957.53</v>
      </c>
      <c r="L36" s="70">
        <f t="shared" si="1"/>
        <v>333570.37</v>
      </c>
    </row>
    <row r="37" spans="1:12" s="39" customFormat="1" ht="16.5" customHeight="1" x14ac:dyDescent="0.2">
      <c r="A37" s="42"/>
      <c r="B37" s="18" t="s">
        <v>52</v>
      </c>
      <c r="C37" s="36" t="s">
        <v>12</v>
      </c>
      <c r="D37" s="37" t="s">
        <v>13</v>
      </c>
      <c r="E37" s="37" t="s">
        <v>24</v>
      </c>
      <c r="F37" s="37" t="s">
        <v>18</v>
      </c>
      <c r="G37" s="37" t="s">
        <v>14</v>
      </c>
      <c r="H37" s="37" t="s">
        <v>14</v>
      </c>
      <c r="I37" s="37" t="s">
        <v>15</v>
      </c>
      <c r="J37" s="38" t="s">
        <v>51</v>
      </c>
      <c r="K37" s="70">
        <f t="shared" si="1"/>
        <v>339957.53</v>
      </c>
      <c r="L37" s="70">
        <f t="shared" si="1"/>
        <v>333570.37</v>
      </c>
    </row>
    <row r="38" spans="1:12" s="39" customFormat="1" ht="15.75" customHeight="1" x14ac:dyDescent="0.2">
      <c r="A38" s="42"/>
      <c r="B38" s="18" t="s">
        <v>53</v>
      </c>
      <c r="C38" s="36" t="s">
        <v>12</v>
      </c>
      <c r="D38" s="37" t="s">
        <v>13</v>
      </c>
      <c r="E38" s="37" t="s">
        <v>24</v>
      </c>
      <c r="F38" s="37" t="s">
        <v>18</v>
      </c>
      <c r="G38" s="37" t="s">
        <v>13</v>
      </c>
      <c r="H38" s="37" t="s">
        <v>14</v>
      </c>
      <c r="I38" s="37" t="s">
        <v>15</v>
      </c>
      <c r="J38" s="38" t="s">
        <v>54</v>
      </c>
      <c r="K38" s="70">
        <f t="shared" si="1"/>
        <v>339957.53</v>
      </c>
      <c r="L38" s="70">
        <f t="shared" si="1"/>
        <v>333570.37</v>
      </c>
    </row>
    <row r="39" spans="1:12" s="41" customFormat="1" ht="30.75" customHeight="1" x14ac:dyDescent="0.2">
      <c r="A39" s="23"/>
      <c r="B39" s="18" t="s">
        <v>55</v>
      </c>
      <c r="C39" s="36" t="s">
        <v>12</v>
      </c>
      <c r="D39" s="36" t="s">
        <v>13</v>
      </c>
      <c r="E39" s="36" t="s">
        <v>24</v>
      </c>
      <c r="F39" s="36" t="s">
        <v>18</v>
      </c>
      <c r="G39" s="36" t="s">
        <v>13</v>
      </c>
      <c r="H39" s="36" t="s">
        <v>24</v>
      </c>
      <c r="I39" s="36" t="s">
        <v>15</v>
      </c>
      <c r="J39" s="40" t="s">
        <v>54</v>
      </c>
      <c r="K39" s="70">
        <f>335655.53+K46+K30+K25</f>
        <v>339957.53</v>
      </c>
      <c r="L39" s="70">
        <f>321570.37+L46+L30+L25</f>
        <v>333570.37</v>
      </c>
    </row>
    <row r="40" spans="1:12" s="44" customFormat="1" ht="30.75" customHeight="1" x14ac:dyDescent="0.2">
      <c r="A40" s="30" t="s">
        <v>56</v>
      </c>
      <c r="B40" s="12" t="s">
        <v>57</v>
      </c>
      <c r="C40" s="31" t="s">
        <v>12</v>
      </c>
      <c r="D40" s="31" t="s">
        <v>13</v>
      </c>
      <c r="E40" s="31" t="s">
        <v>58</v>
      </c>
      <c r="F40" s="31" t="s">
        <v>14</v>
      </c>
      <c r="G40" s="31" t="s">
        <v>14</v>
      </c>
      <c r="H40" s="31" t="s">
        <v>14</v>
      </c>
      <c r="I40" s="31" t="s">
        <v>15</v>
      </c>
      <c r="J40" s="43" t="s">
        <v>12</v>
      </c>
      <c r="K40" s="67">
        <f>K41</f>
        <v>0</v>
      </c>
      <c r="L40" s="67">
        <f>L41</f>
        <v>0</v>
      </c>
    </row>
    <row r="41" spans="1:12" s="41" customFormat="1" ht="30.75" customHeight="1" x14ac:dyDescent="0.2">
      <c r="A41" s="29" t="s">
        <v>59</v>
      </c>
      <c r="B41" s="18" t="s">
        <v>60</v>
      </c>
      <c r="C41" s="36" t="s">
        <v>21</v>
      </c>
      <c r="D41" s="36" t="s">
        <v>13</v>
      </c>
      <c r="E41" s="36" t="s">
        <v>58</v>
      </c>
      <c r="F41" s="36" t="s">
        <v>24</v>
      </c>
      <c r="G41" s="36" t="s">
        <v>14</v>
      </c>
      <c r="H41" s="36" t="s">
        <v>14</v>
      </c>
      <c r="I41" s="36" t="s">
        <v>15</v>
      </c>
      <c r="J41" s="40" t="s">
        <v>12</v>
      </c>
      <c r="K41" s="69">
        <f>-K44+K42</f>
        <v>0</v>
      </c>
      <c r="L41" s="69">
        <f>-L44+L42</f>
        <v>0</v>
      </c>
    </row>
    <row r="42" spans="1:12" s="41" customFormat="1" ht="31.5" customHeight="1" x14ac:dyDescent="0.2">
      <c r="A42" s="29" t="s">
        <v>61</v>
      </c>
      <c r="B42" s="18" t="s">
        <v>62</v>
      </c>
      <c r="C42" s="45" t="s">
        <v>21</v>
      </c>
      <c r="D42" s="36" t="s">
        <v>13</v>
      </c>
      <c r="E42" s="36" t="s">
        <v>58</v>
      </c>
      <c r="F42" s="36" t="s">
        <v>24</v>
      </c>
      <c r="G42" s="36" t="s">
        <v>14</v>
      </c>
      <c r="H42" s="36" t="s">
        <v>14</v>
      </c>
      <c r="I42" s="36" t="s">
        <v>15</v>
      </c>
      <c r="J42" s="40" t="s">
        <v>51</v>
      </c>
      <c r="K42" s="69">
        <f>K43</f>
        <v>0</v>
      </c>
      <c r="L42" s="69">
        <f>L43</f>
        <v>0</v>
      </c>
    </row>
    <row r="43" spans="1:12" s="41" customFormat="1" ht="49.5" customHeight="1" x14ac:dyDescent="0.2">
      <c r="A43" s="29"/>
      <c r="B43" s="18" t="s">
        <v>63</v>
      </c>
      <c r="C43" s="45" t="s">
        <v>21</v>
      </c>
      <c r="D43" s="36" t="s">
        <v>13</v>
      </c>
      <c r="E43" s="36" t="s">
        <v>58</v>
      </c>
      <c r="F43" s="36" t="s">
        <v>24</v>
      </c>
      <c r="G43" s="36" t="s">
        <v>18</v>
      </c>
      <c r="H43" s="36" t="s">
        <v>24</v>
      </c>
      <c r="I43" s="36" t="s">
        <v>15</v>
      </c>
      <c r="J43" s="40" t="s">
        <v>64</v>
      </c>
      <c r="K43" s="69">
        <v>0</v>
      </c>
      <c r="L43" s="69">
        <v>0</v>
      </c>
    </row>
    <row r="44" spans="1:12" s="41" customFormat="1" ht="30.75" customHeight="1" x14ac:dyDescent="0.2">
      <c r="A44" s="29" t="s">
        <v>65</v>
      </c>
      <c r="B44" s="18" t="s">
        <v>66</v>
      </c>
      <c r="C44" s="45" t="s">
        <v>21</v>
      </c>
      <c r="D44" s="36" t="s">
        <v>13</v>
      </c>
      <c r="E44" s="36" t="s">
        <v>58</v>
      </c>
      <c r="F44" s="36" t="s">
        <v>24</v>
      </c>
      <c r="G44" s="36" t="s">
        <v>14</v>
      </c>
      <c r="H44" s="36" t="s">
        <v>14</v>
      </c>
      <c r="I44" s="36" t="s">
        <v>15</v>
      </c>
      <c r="J44" s="40" t="s">
        <v>44</v>
      </c>
      <c r="K44" s="69">
        <f>K46</f>
        <v>0</v>
      </c>
      <c r="L44" s="69">
        <f>L46</f>
        <v>0</v>
      </c>
    </row>
    <row r="45" spans="1:12" s="41" customFormat="1" ht="56.25" hidden="1" customHeight="1" x14ac:dyDescent="0.2">
      <c r="A45" s="23"/>
      <c r="B45" s="46" t="s">
        <v>67</v>
      </c>
      <c r="C45" s="45" t="s">
        <v>68</v>
      </c>
      <c r="D45" s="36" t="s">
        <v>13</v>
      </c>
      <c r="E45" s="36" t="s">
        <v>58</v>
      </c>
      <c r="F45" s="36" t="s">
        <v>24</v>
      </c>
      <c r="G45" s="36" t="s">
        <v>13</v>
      </c>
      <c r="H45" s="36" t="s">
        <v>18</v>
      </c>
      <c r="I45" s="36" t="s">
        <v>15</v>
      </c>
      <c r="J45" s="40" t="s">
        <v>69</v>
      </c>
      <c r="K45" s="69"/>
      <c r="L45" s="69"/>
    </row>
    <row r="46" spans="1:12" s="41" customFormat="1" ht="48.75" customHeight="1" x14ac:dyDescent="0.2">
      <c r="A46" s="23"/>
      <c r="B46" s="18" t="s">
        <v>70</v>
      </c>
      <c r="C46" s="45" t="s">
        <v>21</v>
      </c>
      <c r="D46" s="36" t="s">
        <v>13</v>
      </c>
      <c r="E46" s="36" t="s">
        <v>58</v>
      </c>
      <c r="F46" s="36" t="s">
        <v>24</v>
      </c>
      <c r="G46" s="36" t="s">
        <v>18</v>
      </c>
      <c r="H46" s="36" t="s">
        <v>24</v>
      </c>
      <c r="I46" s="36" t="s">
        <v>15</v>
      </c>
      <c r="J46" s="40" t="s">
        <v>69</v>
      </c>
      <c r="K46" s="69">
        <v>0</v>
      </c>
      <c r="L46" s="69">
        <v>0</v>
      </c>
    </row>
    <row r="47" spans="1:12" s="41" customFormat="1" ht="12.75" hidden="1" customHeight="1" x14ac:dyDescent="0.2">
      <c r="A47" s="56"/>
      <c r="B47" s="57"/>
      <c r="C47" s="58"/>
      <c r="D47" s="59"/>
      <c r="E47" s="59"/>
      <c r="F47" s="59"/>
      <c r="G47" s="59"/>
      <c r="H47" s="59"/>
      <c r="I47" s="59"/>
      <c r="J47" s="60"/>
      <c r="K47" s="61"/>
    </row>
    <row r="48" spans="1:12" s="41" customFormat="1" ht="38.25" hidden="1" customHeight="1" x14ac:dyDescent="0.2">
      <c r="B48" s="47" t="s">
        <v>71</v>
      </c>
      <c r="C48" s="48"/>
      <c r="D48" s="49"/>
      <c r="E48" s="49"/>
      <c r="F48" s="49"/>
      <c r="G48" s="49"/>
      <c r="H48" s="49"/>
      <c r="I48" s="49"/>
      <c r="J48" s="50"/>
      <c r="K48" s="51">
        <f>K20</f>
        <v>5304.7999999999993</v>
      </c>
    </row>
    <row r="50" spans="11:11" hidden="1" x14ac:dyDescent="0.2">
      <c r="K50" s="3" t="s">
        <v>1</v>
      </c>
    </row>
    <row r="51" spans="11:11" hidden="1" x14ac:dyDescent="0.2">
      <c r="K51" s="3" t="s">
        <v>3</v>
      </c>
    </row>
    <row r="52" spans="11:11" hidden="1" x14ac:dyDescent="0.2">
      <c r="K52" s="3" t="s">
        <v>4</v>
      </c>
    </row>
  </sheetData>
  <mergeCells count="5">
    <mergeCell ref="A15:L15"/>
    <mergeCell ref="A16:L16"/>
    <mergeCell ref="C19:J19"/>
    <mergeCell ref="F8:L11"/>
    <mergeCell ref="F12:L12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2020-03-10T08:58:45Z</cp:lastPrinted>
  <dcterms:created xsi:type="dcterms:W3CDTF">1996-10-08T23:32:33Z</dcterms:created>
  <dcterms:modified xsi:type="dcterms:W3CDTF">2020-10-14T09:22:15Z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