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005" yWindow="1005" windowWidth="15000" windowHeight="10005"/>
  </bookViews>
  <sheets>
    <sheet name="Таблица" sheetId="1" r:id="rId1"/>
    <sheet name="Диаграмма 1" sheetId="2" r:id="rId2"/>
    <sheet name="Диаграмма 2" sheetId="3" r:id="rId3"/>
    <sheet name="Лист1" sheetId="4" r:id="rId4"/>
  </sheets>
  <definedNames>
    <definedName name="_xlnm.Print_Area" localSheetId="1">'Диаграмма 1'!$A$3:$P$25</definedName>
    <definedName name="_xlnm.Print_Area" localSheetId="2">'Диаграмма 2'!$A$3:$P$29</definedName>
    <definedName name="_xlnm.Print_Area" localSheetId="0">Таблица!$A$1:$I$37</definedName>
  </definedNames>
  <calcPr calcId="144525"/>
</workbook>
</file>

<file path=xl/calcChain.xml><?xml version="1.0" encoding="utf-8"?>
<calcChain xmlns="http://schemas.openxmlformats.org/spreadsheetml/2006/main">
  <c r="D19" i="4" l="1"/>
  <c r="H19" i="4" s="1"/>
  <c r="C19" i="4"/>
  <c r="F19" i="4" s="1"/>
  <c r="B19" i="4"/>
  <c r="H18" i="4"/>
  <c r="G18" i="4"/>
  <c r="F18" i="4"/>
  <c r="E18" i="4"/>
  <c r="H17" i="4"/>
  <c r="G17" i="4"/>
  <c r="F17" i="4"/>
  <c r="E17" i="4"/>
  <c r="H15" i="4"/>
  <c r="G15" i="4"/>
  <c r="F15" i="4"/>
  <c r="E15" i="4"/>
  <c r="H14" i="4"/>
  <c r="G14" i="4"/>
  <c r="F14" i="4"/>
  <c r="E14" i="4"/>
  <c r="H12" i="4"/>
  <c r="G12" i="4"/>
  <c r="F12" i="4"/>
  <c r="E12" i="4"/>
  <c r="H11" i="4"/>
  <c r="G11" i="4"/>
  <c r="H10" i="4"/>
  <c r="G10" i="4"/>
  <c r="H9" i="4"/>
  <c r="G9" i="4"/>
  <c r="H8" i="4"/>
  <c r="G8" i="4"/>
  <c r="H7" i="4"/>
  <c r="G7" i="4"/>
  <c r="H6" i="4"/>
  <c r="G6" i="4"/>
  <c r="E19" i="4" l="1"/>
  <c r="G19" i="4"/>
</calcChain>
</file>

<file path=xl/sharedStrings.xml><?xml version="1.0" encoding="utf-8"?>
<sst xmlns="http://schemas.openxmlformats.org/spreadsheetml/2006/main" count="71" uniqueCount="60">
  <si>
    <t>Прирост недоимки по кодам доходов</t>
  </si>
  <si>
    <t xml:space="preserve"> за 12 месяцев 2016 года</t>
  </si>
  <si>
    <t>Доходы</t>
  </si>
  <si>
    <t>Недоимка на 01.01.2016, тыс.руб.</t>
  </si>
  <si>
    <t>Недоимка на 01.01.2017, тыс.руб.</t>
  </si>
  <si>
    <t>Недоимка на начало 2016 года, тыс.руб.</t>
  </si>
  <si>
    <t>Прирост недоимки с начала 2016 года</t>
  </si>
  <si>
    <t>Темп роста недоимки к 2015 году, %</t>
  </si>
  <si>
    <t>Общий объем поступлений налоговых доходов на 01.01.2017, тыс.руб.</t>
  </si>
  <si>
    <t>Удельный вес недоимки в общем объеме поступлений налоговых доходов, %</t>
  </si>
  <si>
    <t>тыс.руб.</t>
  </si>
  <si>
    <t>%</t>
  </si>
  <si>
    <t xml:space="preserve">Всего доходов </t>
  </si>
  <si>
    <t>НАЛОГИ НА ПРИБЫЛЬ, ДОХОДЫ</t>
  </si>
  <si>
    <t>Налог на прибыль организаций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</si>
  <si>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</si>
  <si>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</si>
  <si>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</si>
  <si>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</si>
  <si>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</si>
  <si>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</si>
  <si>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</si>
  <si>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</si>
  <si>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</si>
  <si>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</si>
  <si>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</si>
  <si>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</si>
  <si>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</si>
  <si>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Транспортный налог</t>
  </si>
  <si>
    <t>Земельный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</si>
  <si>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</si>
  <si>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</si>
  <si>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</si>
  <si>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Сбор за пользование объектами водных биологических ресурсов (по внутренним водным объектам)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</si>
  <si>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</si>
  <si>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</si>
  <si>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Прочие налоги и сборы (по отмененным местным налогам и сборам)</t>
  </si>
  <si>
    <t>Налог, взимаемый в виде стоимости патента в связи с применением упрощенной системы налогообложения</t>
  </si>
  <si>
    <t>Прирост/снижение недоимки по видам налогов с начала 2016 года</t>
  </si>
  <si>
    <t>Распределение доходных источников по росту / снижению недоимки в сравнении с прошлым годом , тыс.руб.</t>
  </si>
  <si>
    <t>Прирост недоимки по налоговым доходам по Лахденпохскому муниципальному району</t>
  </si>
  <si>
    <t>Приложение 16</t>
  </si>
  <si>
    <t>к пояснительной записке к отчету об исполении</t>
  </si>
  <si>
    <t>бюджета Лахденпохского муниципального района за 2016 год</t>
  </si>
  <si>
    <t>Территория</t>
  </si>
  <si>
    <t>Недоимка на 01.01.2015, тыс.руб.</t>
  </si>
  <si>
    <t>Прирост недоимки с начала 2015 года</t>
  </si>
  <si>
    <t>аренда имущества</t>
  </si>
  <si>
    <t>аренда земельных участков</t>
  </si>
  <si>
    <t xml:space="preserve">Итого неналоговые </t>
  </si>
  <si>
    <t>Все территории</t>
  </si>
  <si>
    <t>Лахденпохский МР, в том числе</t>
  </si>
  <si>
    <t>Куркиекское СП</t>
  </si>
  <si>
    <t>Мийнальское СП</t>
  </si>
  <si>
    <t>Элисенварское СП</t>
  </si>
  <si>
    <t>Хийтольское СП, в т.ч.</t>
  </si>
  <si>
    <t>налоговые, из них</t>
  </si>
  <si>
    <t xml:space="preserve"> налог на доходы физических лиц</t>
  </si>
  <si>
    <t>ЕНВД</t>
  </si>
  <si>
    <t>неналоговые, из 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</si>
</sst>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%"/>
  </numFmts>
  <fonts count="12" x14ac:knownFonts="1">
    <font>
      <sz val="10"/>
      <color rgb="FF000000"/>
      <name val="Arial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sz val="8.5"/>
      <color rgb="FF000000"/>
      <name val="Microsoft Sans Serif"/>
      <family val="2"/>
    </font>
    <font>
      <b/>
      <sz val="8.5"/>
      <color rgb="FFFF0000"/>
      <name val="Microsoft Sans Serif"/>
      <family val="2"/>
    </font>
    <font>
      <sz val="8.5"/>
      <color rgb="FF000000"/>
      <name val="Microsoft Sans Serif"/>
      <family val="2"/>
    </font>
    <font>
      <sz val="8.5"/>
      <color rgb="FFFF0000"/>
      <name val="Microsoft Sans Serif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2"/>
      <color rgb="FF000000"/>
      <name val="Arial"/>
      <family val="2"/>
      <charset val="204"/>
    </font>
    <font>
      <sz val="8.5"/>
      <color rgb="FFFF0000"/>
      <name val="Microsoft Sans Serif"/>
      <family val="2"/>
      <charset val="204"/>
    </font>
    <font>
      <b/>
      <sz val="8.5"/>
      <color rgb="FF000000"/>
      <name val="Microsoft Sans Serif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164" fontId="1" fillId="2" borderId="1" xfId="1" applyNumberFormat="1" applyFont="1" applyFill="1" applyBorder="1" applyAlignment="1" applyProtection="1">
      <alignment horizontal="center" vertical="center" wrapText="1"/>
    </xf>
    <xf numFmtId="4" fontId="1" fillId="2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vertical="center" wrapText="1"/>
    </xf>
    <xf numFmtId="4" fontId="3" fillId="0" borderId="1" xfId="1" applyNumberFormat="1" applyFont="1" applyFill="1" applyBorder="1" applyAlignment="1" applyProtection="1">
      <alignment horizontal="right" vertical="center" wrapText="1"/>
    </xf>
    <xf numFmtId="4" fontId="4" fillId="0" borderId="1" xfId="1" applyNumberFormat="1" applyFont="1" applyFill="1" applyBorder="1" applyAlignment="1" applyProtection="1">
      <alignment horizontal="right" vertical="center" wrapText="1"/>
    </xf>
    <xf numFmtId="164" fontId="4" fillId="0" borderId="1" xfId="1" applyNumberFormat="1" applyFont="1" applyFill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1" applyFont="1" applyFill="1" applyBorder="1" applyAlignment="1" applyProtection="1">
      <alignment vertical="center" wrapText="1"/>
    </xf>
    <xf numFmtId="4" fontId="5" fillId="0" borderId="1" xfId="1" applyNumberFormat="1" applyFont="1" applyFill="1" applyBorder="1" applyAlignment="1" applyProtection="1">
      <alignment horizontal="right" vertical="center" wrapText="1"/>
    </xf>
    <xf numFmtId="4" fontId="6" fillId="0" borderId="1" xfId="1" applyNumberFormat="1" applyFont="1" applyFill="1" applyBorder="1" applyAlignment="1" applyProtection="1">
      <alignment horizontal="right" vertical="center" wrapText="1"/>
    </xf>
    <xf numFmtId="164" fontId="6" fillId="0" borderId="1" xfId="1" applyNumberFormat="1" applyFont="1" applyFill="1" applyBorder="1" applyAlignment="1" applyProtection="1">
      <alignment horizontal="right" vertical="center" wrapText="1"/>
    </xf>
    <xf numFmtId="164" fontId="5" fillId="0" borderId="1" xfId="1" applyNumberFormat="1" applyFont="1" applyFill="1" applyBorder="1" applyAlignment="1" applyProtection="1">
      <alignment horizontal="right" vertical="center" wrapText="1"/>
    </xf>
    <xf numFmtId="0" fontId="0" fillId="0" borderId="0" xfId="1" applyFont="1" applyFill="1" applyAlignment="1" applyProtection="1">
      <alignment wrapText="1"/>
    </xf>
    <xf numFmtId="4" fontId="0" fillId="0" borderId="0" xfId="1" applyNumberFormat="1" applyFont="1" applyFill="1" applyAlignment="1" applyProtection="1">
      <alignment wrapText="1"/>
    </xf>
    <xf numFmtId="164" fontId="0" fillId="0" borderId="0" xfId="1" applyNumberFormat="1" applyFont="1" applyFill="1" applyAlignment="1" applyProtection="1">
      <alignment wrapText="1"/>
    </xf>
    <xf numFmtId="0" fontId="0" fillId="0" borderId="0" xfId="1" applyFont="1" applyFill="1" applyAlignment="1" applyProtection="1">
      <alignment vertical="center"/>
    </xf>
    <xf numFmtId="0" fontId="5" fillId="3" borderId="1" xfId="1" applyFont="1" applyFill="1" applyBorder="1" applyAlignment="1" applyProtection="1">
      <alignment vertical="center" wrapText="1"/>
    </xf>
    <xf numFmtId="4" fontId="5" fillId="3" borderId="1" xfId="1" applyNumberFormat="1" applyFont="1" applyFill="1" applyBorder="1" applyAlignment="1" applyProtection="1">
      <alignment horizontal="right" vertical="center" wrapText="1"/>
    </xf>
    <xf numFmtId="4" fontId="6" fillId="3" borderId="1" xfId="1" applyNumberFormat="1" applyFont="1" applyFill="1" applyBorder="1" applyAlignment="1" applyProtection="1">
      <alignment horizontal="right" vertical="center" wrapText="1"/>
    </xf>
    <xf numFmtId="164" fontId="6" fillId="3" borderId="1" xfId="1" applyNumberFormat="1" applyFont="1" applyFill="1" applyBorder="1" applyAlignment="1" applyProtection="1">
      <alignment horizontal="right" vertical="center" wrapText="1"/>
    </xf>
    <xf numFmtId="164" fontId="5" fillId="3" borderId="1" xfId="1" applyNumberFormat="1" applyFont="1" applyFill="1" applyBorder="1" applyAlignment="1" applyProtection="1">
      <alignment horizontal="right" vertical="center" wrapText="1"/>
    </xf>
    <xf numFmtId="0" fontId="0" fillId="0" borderId="0" xfId="1" applyFont="1" applyFill="1" applyAlignment="1" applyProtection="1"/>
    <xf numFmtId="4" fontId="8" fillId="0" borderId="0" xfId="1" applyNumberFormat="1" applyFont="1" applyFill="1" applyAlignment="1" applyProtection="1">
      <alignment wrapText="1"/>
    </xf>
    <xf numFmtId="164" fontId="8" fillId="0" borderId="0" xfId="1" applyNumberFormat="1" applyFont="1" applyFill="1" applyAlignment="1" applyProtection="1">
      <alignment wrapText="1"/>
    </xf>
    <xf numFmtId="164" fontId="8" fillId="0" borderId="0" xfId="1" applyNumberFormat="1" applyFont="1" applyFill="1" applyAlignment="1" applyProtection="1">
      <alignment horizontal="right" wrapText="1"/>
    </xf>
    <xf numFmtId="4" fontId="8" fillId="0" borderId="0" xfId="1" applyNumberFormat="1" applyFont="1" applyFill="1" applyAlignment="1" applyProtection="1">
      <alignment horizontal="right" wrapText="1"/>
    </xf>
    <xf numFmtId="164" fontId="9" fillId="0" borderId="0" xfId="1" applyNumberFormat="1" applyFont="1" applyFill="1" applyAlignment="1" applyProtection="1">
      <alignment horizontal="center" wrapText="1"/>
    </xf>
    <xf numFmtId="0" fontId="1" fillId="2" borderId="1" xfId="1" applyFont="1" applyFill="1" applyBorder="1" applyAlignment="1" applyProtection="1">
      <alignment horizontal="center" vertical="center" wrapText="1"/>
    </xf>
    <xf numFmtId="4" fontId="1" fillId="2" borderId="1" xfId="1" applyNumberFormat="1" applyFont="1" applyFill="1" applyBorder="1" applyAlignment="1" applyProtection="1">
      <alignment horizontal="center" vertical="center" wrapText="1"/>
    </xf>
    <xf numFmtId="164" fontId="1" fillId="2" borderId="1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left"/>
    </xf>
    <xf numFmtId="0" fontId="0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3" fontId="1" fillId="0" borderId="0" xfId="1" applyNumberFormat="1" applyFont="1" applyFill="1" applyAlignment="1" applyProtection="1">
      <alignment horizontal="center" wrapText="1"/>
    </xf>
    <xf numFmtId="3" fontId="2" fillId="0" borderId="0" xfId="1" applyNumberFormat="1" applyFont="1" applyFill="1" applyAlignment="1" applyProtection="1">
      <alignment horizontal="left" wrapText="1"/>
    </xf>
    <xf numFmtId="0" fontId="1" fillId="2" borderId="2" xfId="1" applyFont="1" applyFill="1" applyBorder="1" applyAlignment="1" applyProtection="1">
      <alignment horizontal="center" vertical="center" wrapText="1"/>
    </xf>
    <xf numFmtId="4" fontId="1" fillId="2" borderId="2" xfId="1" applyNumberFormat="1" applyFont="1" applyFill="1" applyBorder="1" applyAlignment="1" applyProtection="1">
      <alignment horizontal="center" vertical="center" wrapText="1"/>
    </xf>
    <xf numFmtId="164" fontId="1" fillId="2" borderId="3" xfId="1" applyNumberFormat="1" applyFont="1" applyFill="1" applyBorder="1" applyAlignment="1" applyProtection="1">
      <alignment horizontal="center" vertical="center" wrapText="1"/>
    </xf>
    <xf numFmtId="164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Font="1" applyFill="1" applyBorder="1" applyAlignment="1" applyProtection="1">
      <alignment horizontal="center" vertical="center" wrapText="1"/>
    </xf>
    <xf numFmtId="4" fontId="1" fillId="2" borderId="5" xfId="1" applyNumberFormat="1" applyFont="1" applyFill="1" applyBorder="1" applyAlignment="1" applyProtection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right" vertical="center" wrapText="1"/>
    </xf>
    <xf numFmtId="164" fontId="10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4" fontId="5" fillId="4" borderId="1" xfId="1" applyNumberFormat="1" applyFont="1" applyFill="1" applyBorder="1" applyAlignment="1" applyProtection="1">
      <alignment horizontal="right" vertical="center" wrapText="1"/>
    </xf>
    <xf numFmtId="4" fontId="6" fillId="4" borderId="1" xfId="1" applyNumberFormat="1" applyFont="1" applyFill="1" applyBorder="1" applyAlignment="1" applyProtection="1">
      <alignment horizontal="right" vertical="center" wrapText="1"/>
    </xf>
    <xf numFmtId="164" fontId="6" fillId="4" borderId="1" xfId="1" applyNumberFormat="1" applyFont="1" applyFill="1" applyBorder="1" applyAlignment="1" applyProtection="1">
      <alignment horizontal="right" vertical="center" wrapText="1"/>
    </xf>
    <xf numFmtId="4" fontId="10" fillId="4" borderId="1" xfId="1" applyNumberFormat="1" applyFont="1" applyFill="1" applyBorder="1" applyAlignment="1" applyProtection="1">
      <alignment horizontal="right" vertical="center" wrapText="1"/>
    </xf>
    <xf numFmtId="164" fontId="10" fillId="4" borderId="1" xfId="1" applyNumberFormat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right" vertical="center" wrapText="1"/>
    </xf>
    <xf numFmtId="4" fontId="5" fillId="5" borderId="1" xfId="1" applyNumberFormat="1" applyFont="1" applyFill="1" applyBorder="1" applyAlignment="1" applyProtection="1">
      <alignment horizontal="right" vertical="center" wrapText="1"/>
    </xf>
    <xf numFmtId="4" fontId="6" fillId="5" borderId="1" xfId="1" applyNumberFormat="1" applyFont="1" applyFill="1" applyBorder="1" applyAlignment="1" applyProtection="1">
      <alignment horizontal="right" vertical="center" wrapText="1"/>
    </xf>
    <xf numFmtId="164" fontId="6" fillId="5" borderId="1" xfId="1" applyNumberFormat="1" applyFont="1" applyFill="1" applyBorder="1" applyAlignment="1" applyProtection="1">
      <alignment horizontal="right" vertical="center" wrapText="1"/>
    </xf>
    <xf numFmtId="4" fontId="10" fillId="5" borderId="1" xfId="1" applyNumberFormat="1" applyFont="1" applyFill="1" applyBorder="1" applyAlignment="1" applyProtection="1">
      <alignment horizontal="right" vertical="center" wrapText="1"/>
    </xf>
    <xf numFmtId="164" fontId="10" fillId="5" borderId="1" xfId="1" applyNumberFormat="1" applyFont="1" applyFill="1" applyBorder="1" applyAlignment="1" applyProtection="1">
      <alignment horizontal="right" vertical="center" wrapText="1"/>
    </xf>
    <xf numFmtId="0" fontId="11" fillId="5" borderId="1" xfId="1" applyFont="1" applyFill="1" applyBorder="1" applyAlignment="1" applyProtection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8080"/>
      <rgbColor rgb="00000000"/>
      <rgbColor rgb="00C0C0C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15</xdr:col>
      <xdr:colOff>381000</xdr:colOff>
      <xdr:row>23</xdr:row>
      <xdr:rowOff>66675</xdr:rowOff>
    </xdr:to>
    <xdr:pic>
      <xdr:nvPicPr>
        <xdr:cNvPr id="2" name="Image 1" descr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9525000" cy="3305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15</xdr:col>
      <xdr:colOff>381000</xdr:colOff>
      <xdr:row>27</xdr:row>
      <xdr:rowOff>114300</xdr:rowOff>
    </xdr:to>
    <xdr:pic>
      <xdr:nvPicPr>
        <xdr:cNvPr id="2" name="Image 1" descr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9525000" cy="400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7"/>
  <sheetViews>
    <sheetView tabSelected="1" zoomScaleNormal="100" workbookViewId="0">
      <selection activeCell="A7" sqref="A7:I8"/>
    </sheetView>
  </sheetViews>
  <sheetFormatPr defaultColWidth="9.85546875" defaultRowHeight="12.75" x14ac:dyDescent="0.2"/>
  <cols>
    <col min="1" max="1" width="47.5703125" style="13" customWidth="1"/>
    <col min="2" max="2" width="16.42578125" style="14" customWidth="1"/>
    <col min="3" max="3" width="17.5703125" style="14" customWidth="1"/>
    <col min="4" max="4" width="18" style="14" hidden="1" customWidth="1"/>
    <col min="5" max="5" width="13.140625" style="14" customWidth="1"/>
    <col min="6" max="6" width="11.7109375" style="15" customWidth="1"/>
    <col min="7" max="7" width="12.42578125" style="15" customWidth="1"/>
    <col min="8" max="8" width="15.7109375" style="14" customWidth="1"/>
    <col min="9" max="9" width="15.7109375" style="15" customWidth="1"/>
  </cols>
  <sheetData>
    <row r="1" spans="1:20" x14ac:dyDescent="0.2">
      <c r="E1" s="23"/>
      <c r="F1" s="24"/>
      <c r="G1" s="25" t="s">
        <v>41</v>
      </c>
      <c r="H1" s="25"/>
      <c r="I1" s="25"/>
    </row>
    <row r="2" spans="1:20" x14ac:dyDescent="0.2">
      <c r="E2" s="23"/>
      <c r="F2" s="25" t="s">
        <v>42</v>
      </c>
      <c r="G2" s="25"/>
      <c r="H2" s="25"/>
      <c r="I2" s="25"/>
    </row>
    <row r="3" spans="1:20" x14ac:dyDescent="0.2">
      <c r="E3" s="26" t="s">
        <v>43</v>
      </c>
      <c r="F3" s="26"/>
      <c r="G3" s="26"/>
      <c r="H3" s="26"/>
      <c r="I3" s="26"/>
    </row>
    <row r="7" spans="1:20" ht="15.75" x14ac:dyDescent="0.25">
      <c r="A7" s="27" t="s">
        <v>40</v>
      </c>
      <c r="B7" s="27"/>
      <c r="C7" s="27"/>
      <c r="D7" s="27"/>
      <c r="E7" s="27"/>
      <c r="F7" s="27"/>
      <c r="G7" s="27"/>
      <c r="H7" s="27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ht="15.75" x14ac:dyDescent="0.25">
      <c r="A8" s="27" t="s">
        <v>1</v>
      </c>
      <c r="B8" s="27"/>
      <c r="C8" s="27"/>
      <c r="D8" s="27"/>
      <c r="E8" s="27"/>
      <c r="F8" s="27"/>
      <c r="G8" s="27"/>
      <c r="H8" s="27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10" spans="1:20" s="16" customFormat="1" ht="99" customHeight="1" x14ac:dyDescent="0.2">
      <c r="A10" s="28" t="s">
        <v>2</v>
      </c>
      <c r="B10" s="29" t="s">
        <v>3</v>
      </c>
      <c r="C10" s="29" t="s">
        <v>4</v>
      </c>
      <c r="D10" s="29" t="s">
        <v>5</v>
      </c>
      <c r="E10" s="30" t="s">
        <v>6</v>
      </c>
      <c r="F10" s="30"/>
      <c r="G10" s="30" t="s">
        <v>7</v>
      </c>
      <c r="H10" s="29" t="s">
        <v>8</v>
      </c>
      <c r="I10" s="30" t="s">
        <v>9</v>
      </c>
    </row>
    <row r="11" spans="1:20" s="16" customFormat="1" ht="20.100000000000001" customHeight="1" x14ac:dyDescent="0.2">
      <c r="A11" s="28"/>
      <c r="B11" s="29"/>
      <c r="C11" s="29"/>
      <c r="D11" s="29"/>
      <c r="E11" s="29" t="s">
        <v>10</v>
      </c>
      <c r="F11" s="30" t="s">
        <v>11</v>
      </c>
      <c r="G11" s="30"/>
      <c r="H11" s="29"/>
      <c r="I11" s="30"/>
    </row>
    <row r="12" spans="1:20" s="16" customFormat="1" ht="21" customHeight="1" x14ac:dyDescent="0.2">
      <c r="A12" s="3" t="s">
        <v>12</v>
      </c>
      <c r="B12" s="4">
        <v>42978.146269999997</v>
      </c>
      <c r="C12" s="4">
        <v>46167.535739999999</v>
      </c>
      <c r="D12" s="4">
        <v>42978.146269999997</v>
      </c>
      <c r="E12" s="5">
        <v>3189.3894700000001</v>
      </c>
      <c r="F12" s="6">
        <v>7.42095633898079E-2</v>
      </c>
      <c r="G12" s="7">
        <v>5.7282313882763001</v>
      </c>
      <c r="H12" s="4">
        <v>351978.50967</v>
      </c>
      <c r="I12" s="7">
        <v>0.13116577993152101</v>
      </c>
    </row>
    <row r="13" spans="1:20" s="16" customFormat="1" ht="21" customHeight="1" x14ac:dyDescent="0.2">
      <c r="A13" s="3" t="s">
        <v>13</v>
      </c>
      <c r="B13" s="4">
        <v>1816.7737099999999</v>
      </c>
      <c r="C13" s="4">
        <v>1327.7560800000001</v>
      </c>
      <c r="D13" s="4">
        <v>1816.7737099999999</v>
      </c>
      <c r="E13" s="5">
        <v>-489.01763</v>
      </c>
      <c r="F13" s="6">
        <v>-0.26916815633577201</v>
      </c>
      <c r="G13" s="7">
        <v>0.73083184366422804</v>
      </c>
      <c r="H13" s="4">
        <v>168473.42215999999</v>
      </c>
      <c r="I13" s="7">
        <v>7.8811011432950197E-3</v>
      </c>
    </row>
    <row r="14" spans="1:20" s="16" customFormat="1" ht="21" customHeight="1" x14ac:dyDescent="0.2">
      <c r="A14" s="8" t="s">
        <v>14</v>
      </c>
      <c r="B14" s="9">
        <v>1334.70649</v>
      </c>
      <c r="C14" s="9">
        <v>692.26748999999995</v>
      </c>
      <c r="D14" s="9">
        <v>1334.70649</v>
      </c>
      <c r="E14" s="10">
        <v>-642.43899999999996</v>
      </c>
      <c r="F14" s="11">
        <v>-0.48133354023025698</v>
      </c>
      <c r="G14" s="12">
        <v>0.51866645976974302</v>
      </c>
      <c r="H14" s="9">
        <v>19998.317520000001</v>
      </c>
      <c r="I14" s="12">
        <v>3.4616286560490601E-2</v>
      </c>
    </row>
    <row r="15" spans="1:20" s="16" customFormat="1" ht="21" customHeight="1" x14ac:dyDescent="0.2">
      <c r="A15" s="17" t="s">
        <v>15</v>
      </c>
      <c r="B15" s="18">
        <v>482.06722000000002</v>
      </c>
      <c r="C15" s="18">
        <v>635.48859000000004</v>
      </c>
      <c r="D15" s="18">
        <v>482.06722000000002</v>
      </c>
      <c r="E15" s="19">
        <v>153.42137</v>
      </c>
      <c r="F15" s="20">
        <v>0.31825721317454397</v>
      </c>
      <c r="G15" s="21">
        <v>1.31825721317454</v>
      </c>
      <c r="H15" s="18">
        <v>148475.10464000001</v>
      </c>
      <c r="I15" s="21">
        <v>4.2801019843753396E-3</v>
      </c>
    </row>
    <row r="16" spans="1:20" s="16" customFormat="1" ht="60" customHeight="1" x14ac:dyDescent="0.2">
      <c r="A16" s="8" t="s">
        <v>16</v>
      </c>
      <c r="B16" s="9">
        <v>379.74842999999998</v>
      </c>
      <c r="C16" s="9">
        <v>324.40600000000001</v>
      </c>
      <c r="D16" s="9">
        <v>379.74842999999998</v>
      </c>
      <c r="E16" s="10">
        <v>-55.34243</v>
      </c>
      <c r="F16" s="11">
        <v>-0.145734453727695</v>
      </c>
      <c r="G16" s="12">
        <v>0.854265546272304</v>
      </c>
      <c r="H16" s="9">
        <v>144812.13926</v>
      </c>
      <c r="I16" s="12">
        <v>2.2401851229996101E-3</v>
      </c>
    </row>
    <row r="17" spans="1:9" s="16" customFormat="1" ht="98.1" customHeight="1" x14ac:dyDescent="0.2">
      <c r="A17" s="8" t="s">
        <v>17</v>
      </c>
      <c r="B17" s="9">
        <v>46.218670000000003</v>
      </c>
      <c r="C17" s="9">
        <v>50.71067</v>
      </c>
      <c r="D17" s="9">
        <v>46.218670000000003</v>
      </c>
      <c r="E17" s="10">
        <v>4.492</v>
      </c>
      <c r="F17" s="11">
        <v>9.7190161465053104E-2</v>
      </c>
      <c r="G17" s="12">
        <v>1.0971901614650501</v>
      </c>
      <c r="H17" s="9">
        <v>297.63713999999999</v>
      </c>
      <c r="I17" s="12">
        <v>0.17037749388399601</v>
      </c>
    </row>
    <row r="18" spans="1:9" s="16" customFormat="1" ht="41.1" customHeight="1" x14ac:dyDescent="0.2">
      <c r="A18" s="8" t="s">
        <v>18</v>
      </c>
      <c r="B18" s="9">
        <v>56.100119999999997</v>
      </c>
      <c r="C18" s="9">
        <v>260.37191999999999</v>
      </c>
      <c r="D18" s="9">
        <v>56.100119999999997</v>
      </c>
      <c r="E18" s="10">
        <v>204.27180000000001</v>
      </c>
      <c r="F18" s="11">
        <v>3.6412007674849902</v>
      </c>
      <c r="G18" s="12">
        <v>4.6412007674849898</v>
      </c>
      <c r="H18" s="9">
        <v>622.52891</v>
      </c>
      <c r="I18" s="12">
        <v>0.41824872036866501</v>
      </c>
    </row>
    <row r="19" spans="1:9" s="16" customFormat="1" ht="41.1" customHeight="1" x14ac:dyDescent="0.2">
      <c r="A19" s="3" t="s">
        <v>19</v>
      </c>
      <c r="B19" s="4">
        <v>7993.2679600000001</v>
      </c>
      <c r="C19" s="4">
        <v>449.40537</v>
      </c>
      <c r="D19" s="4">
        <v>7993.2679600000001</v>
      </c>
      <c r="E19" s="5">
        <v>-7543.8625899999997</v>
      </c>
      <c r="F19" s="6">
        <v>-0.94377701682854598</v>
      </c>
      <c r="G19" s="7">
        <v>5.6222983171453703E-2</v>
      </c>
      <c r="H19" s="4">
        <v>110692.60659</v>
      </c>
      <c r="I19" s="7">
        <v>4.0599402601889699E-3</v>
      </c>
    </row>
    <row r="20" spans="1:9" s="16" customFormat="1" ht="21" customHeight="1" x14ac:dyDescent="0.2">
      <c r="A20" s="8" t="s">
        <v>20</v>
      </c>
      <c r="B20" s="9">
        <v>7993.2679600000001</v>
      </c>
      <c r="C20" s="9">
        <v>449.40537</v>
      </c>
      <c r="D20" s="9">
        <v>7993.2679600000001</v>
      </c>
      <c r="E20" s="10">
        <v>-7543.8625899999997</v>
      </c>
      <c r="F20" s="11">
        <v>-0.94377701682854598</v>
      </c>
      <c r="G20" s="12">
        <v>5.6222983171453703E-2</v>
      </c>
      <c r="H20" s="9">
        <v>110692.60659</v>
      </c>
      <c r="I20" s="12">
        <v>4.0599402601889699E-3</v>
      </c>
    </row>
    <row r="21" spans="1:9" s="16" customFormat="1" ht="21" customHeight="1" x14ac:dyDescent="0.2">
      <c r="A21" s="3" t="s">
        <v>21</v>
      </c>
      <c r="B21" s="4">
        <v>509.25069999999999</v>
      </c>
      <c r="C21" s="4">
        <v>632.87336000000005</v>
      </c>
      <c r="D21" s="4">
        <v>509.25069999999999</v>
      </c>
      <c r="E21" s="5">
        <v>123.62266</v>
      </c>
      <c r="F21" s="6">
        <v>0.242754030578652</v>
      </c>
      <c r="G21" s="7">
        <v>1.24275403057865</v>
      </c>
      <c r="H21" s="4">
        <v>28695.583320000002</v>
      </c>
      <c r="I21" s="7">
        <v>2.2054730616293299E-2</v>
      </c>
    </row>
    <row r="22" spans="1:9" s="16" customFormat="1" ht="21" customHeight="1" x14ac:dyDescent="0.2">
      <c r="A22" s="8" t="s">
        <v>22</v>
      </c>
      <c r="B22" s="9">
        <v>80.607249999999993</v>
      </c>
      <c r="C22" s="9">
        <v>186.24438000000001</v>
      </c>
      <c r="D22" s="9">
        <v>80.607249999999993</v>
      </c>
      <c r="E22" s="10">
        <v>105.63713</v>
      </c>
      <c r="F22" s="11">
        <v>1.31051648579998</v>
      </c>
      <c r="G22" s="12">
        <v>2.31051648579998</v>
      </c>
      <c r="H22" s="9">
        <v>18589.46716</v>
      </c>
      <c r="I22" s="12">
        <v>1.0018812179875301E-2</v>
      </c>
    </row>
    <row r="23" spans="1:9" s="16" customFormat="1" ht="21" customHeight="1" x14ac:dyDescent="0.2">
      <c r="A23" s="17" t="s">
        <v>23</v>
      </c>
      <c r="B23" s="18">
        <v>428.64344999999997</v>
      </c>
      <c r="C23" s="18">
        <v>398.64197999999999</v>
      </c>
      <c r="D23" s="18">
        <v>428.64344999999997</v>
      </c>
      <c r="E23" s="19">
        <v>-30.001470000000101</v>
      </c>
      <c r="F23" s="20">
        <v>-6.9991667900209595E-2</v>
      </c>
      <c r="G23" s="21">
        <v>0.93000833209978995</v>
      </c>
      <c r="H23" s="18">
        <v>10008.926289999999</v>
      </c>
      <c r="I23" s="21">
        <v>3.9828645795731997E-2</v>
      </c>
    </row>
    <row r="24" spans="1:9" s="16" customFormat="1" ht="21" customHeight="1" x14ac:dyDescent="0.2">
      <c r="A24" s="17" t="s">
        <v>24</v>
      </c>
      <c r="B24" s="18"/>
      <c r="C24" s="18">
        <v>47.987000000000002</v>
      </c>
      <c r="D24" s="18"/>
      <c r="E24" s="19">
        <v>47.987000000000002</v>
      </c>
      <c r="F24" s="21"/>
      <c r="G24" s="21"/>
      <c r="H24" s="18">
        <v>86.292000000000002</v>
      </c>
      <c r="I24" s="21">
        <v>0.55610021786492403</v>
      </c>
    </row>
    <row r="25" spans="1:9" s="16" customFormat="1" ht="21" customHeight="1" x14ac:dyDescent="0.2">
      <c r="A25" s="3" t="s">
        <v>25</v>
      </c>
      <c r="B25" s="4">
        <v>31244.841499999999</v>
      </c>
      <c r="C25" s="4">
        <v>41805.790529999998</v>
      </c>
      <c r="D25" s="4">
        <v>31244.841499999999</v>
      </c>
      <c r="E25" s="5">
        <v>10560.94903</v>
      </c>
      <c r="F25" s="6">
        <v>0.33800616431355601</v>
      </c>
      <c r="G25" s="7">
        <v>1.3380061643135599</v>
      </c>
      <c r="H25" s="4">
        <v>33171.338259999997</v>
      </c>
      <c r="I25" s="7">
        <v>1.2602985807302201</v>
      </c>
    </row>
    <row r="26" spans="1:9" s="16" customFormat="1" ht="21" customHeight="1" x14ac:dyDescent="0.2">
      <c r="A26" s="8" t="s">
        <v>26</v>
      </c>
      <c r="B26" s="9">
        <v>517.63322000000005</v>
      </c>
      <c r="C26" s="9">
        <v>695.48782000000006</v>
      </c>
      <c r="D26" s="9">
        <v>517.63322000000005</v>
      </c>
      <c r="E26" s="10">
        <v>177.8546</v>
      </c>
      <c r="F26" s="11">
        <v>0.34359193561804302</v>
      </c>
      <c r="G26" s="12">
        <v>1.3435919356180399</v>
      </c>
      <c r="H26" s="9">
        <v>605.12183000000005</v>
      </c>
      <c r="I26" s="12">
        <v>1.1493352008140201</v>
      </c>
    </row>
    <row r="27" spans="1:9" s="16" customFormat="1" ht="21" customHeight="1" x14ac:dyDescent="0.2">
      <c r="A27" s="8" t="s">
        <v>27</v>
      </c>
      <c r="B27" s="9">
        <v>20928.796559999999</v>
      </c>
      <c r="C27" s="9">
        <v>27988.358919999999</v>
      </c>
      <c r="D27" s="9">
        <v>20928.796559999999</v>
      </c>
      <c r="E27" s="10">
        <v>7059.5623599999999</v>
      </c>
      <c r="F27" s="11">
        <v>0.33731334430822102</v>
      </c>
      <c r="G27" s="12">
        <v>1.3373133443082199</v>
      </c>
      <c r="H27" s="9">
        <v>6278.09663</v>
      </c>
      <c r="I27" s="12">
        <v>4.4580962303538199</v>
      </c>
    </row>
    <row r="28" spans="1:9" s="16" customFormat="1" ht="21" customHeight="1" x14ac:dyDescent="0.2">
      <c r="A28" s="8" t="s">
        <v>28</v>
      </c>
      <c r="B28" s="9">
        <v>7226.0863499999996</v>
      </c>
      <c r="C28" s="9">
        <v>9747.5929799999994</v>
      </c>
      <c r="D28" s="9">
        <v>7226.0863499999996</v>
      </c>
      <c r="E28" s="10">
        <v>2521.5066299999999</v>
      </c>
      <c r="F28" s="11">
        <v>0.34894499011902902</v>
      </c>
      <c r="G28" s="12">
        <v>1.34894499011903</v>
      </c>
      <c r="H28" s="9">
        <v>12968.047430000001</v>
      </c>
      <c r="I28" s="12">
        <v>0.75166234798387099</v>
      </c>
    </row>
    <row r="29" spans="1:9" s="16" customFormat="1" ht="21" customHeight="1" x14ac:dyDescent="0.2">
      <c r="A29" s="8" t="s">
        <v>29</v>
      </c>
      <c r="B29" s="9">
        <v>2572.32537</v>
      </c>
      <c r="C29" s="9">
        <v>3374.3508099999999</v>
      </c>
      <c r="D29" s="9">
        <v>2572.32537</v>
      </c>
      <c r="E29" s="10">
        <v>802.02544</v>
      </c>
      <c r="F29" s="11">
        <v>0.31179004388546699</v>
      </c>
      <c r="G29" s="12">
        <v>1.3117900438854699</v>
      </c>
      <c r="H29" s="9">
        <v>13320.07237</v>
      </c>
      <c r="I29" s="12">
        <v>0.25332826401152603</v>
      </c>
    </row>
    <row r="30" spans="1:9" s="16" customFormat="1" ht="21" customHeight="1" x14ac:dyDescent="0.2">
      <c r="A30" s="3" t="s">
        <v>30</v>
      </c>
      <c r="B30" s="4">
        <v>1378.1375</v>
      </c>
      <c r="C30" s="4">
        <v>1919.3515</v>
      </c>
      <c r="D30" s="4">
        <v>1378.1375</v>
      </c>
      <c r="E30" s="5">
        <v>541.21400000000006</v>
      </c>
      <c r="F30" s="6">
        <v>0.39271407969088701</v>
      </c>
      <c r="G30" s="7">
        <v>1.3927140796908899</v>
      </c>
      <c r="H30" s="4">
        <v>9106.4631800000006</v>
      </c>
      <c r="I30" s="7">
        <v>0.210768051444535</v>
      </c>
    </row>
    <row r="31" spans="1:9" s="16" customFormat="1" ht="21" customHeight="1" x14ac:dyDescent="0.2">
      <c r="A31" s="8" t="s">
        <v>31</v>
      </c>
      <c r="B31" s="9">
        <v>1377.998</v>
      </c>
      <c r="C31" s="9">
        <v>1919.212</v>
      </c>
      <c r="D31" s="9">
        <v>1377.998</v>
      </c>
      <c r="E31" s="10">
        <v>541.21400000000006</v>
      </c>
      <c r="F31" s="11">
        <v>0.39275383563691701</v>
      </c>
      <c r="G31" s="12">
        <v>1.39275383563692</v>
      </c>
      <c r="H31" s="9">
        <v>8971.2885700000006</v>
      </c>
      <c r="I31" s="12">
        <v>0.21392824286333301</v>
      </c>
    </row>
    <row r="32" spans="1:9" s="16" customFormat="1" ht="41.1" customHeight="1" x14ac:dyDescent="0.2">
      <c r="A32" s="8" t="s">
        <v>32</v>
      </c>
      <c r="B32" s="9">
        <v>0.13950000000000001</v>
      </c>
      <c r="C32" s="9">
        <v>0.13950000000000001</v>
      </c>
      <c r="D32" s="9">
        <v>0.13950000000000001</v>
      </c>
      <c r="E32" s="9">
        <v>0</v>
      </c>
      <c r="F32" s="12">
        <v>0</v>
      </c>
      <c r="G32" s="12">
        <v>1</v>
      </c>
      <c r="H32" s="9">
        <v>135.17461</v>
      </c>
      <c r="I32" s="12">
        <v>1.03199853877884E-3</v>
      </c>
    </row>
    <row r="33" spans="1:9" s="16" customFormat="1" ht="21" customHeight="1" x14ac:dyDescent="0.2">
      <c r="A33" s="8" t="s">
        <v>33</v>
      </c>
      <c r="B33" s="9">
        <v>0.13950000000000001</v>
      </c>
      <c r="C33" s="9">
        <v>0.13950000000000001</v>
      </c>
      <c r="D33" s="9">
        <v>0.13950000000000001</v>
      </c>
      <c r="E33" s="9">
        <v>0</v>
      </c>
      <c r="F33" s="12">
        <v>0</v>
      </c>
      <c r="G33" s="12">
        <v>1</v>
      </c>
      <c r="H33" s="9">
        <v>1.3084</v>
      </c>
      <c r="I33" s="12">
        <v>0.106618771018037</v>
      </c>
    </row>
    <row r="34" spans="1:9" s="16" customFormat="1" ht="41.1" customHeight="1" x14ac:dyDescent="0.2">
      <c r="A34" s="3" t="s">
        <v>34</v>
      </c>
      <c r="B34" s="4">
        <v>33.438899999999997</v>
      </c>
      <c r="C34" s="4">
        <v>32.358899999999998</v>
      </c>
      <c r="D34" s="4">
        <v>33.438899999999997</v>
      </c>
      <c r="E34" s="5">
        <v>-1.0800000000000101</v>
      </c>
      <c r="F34" s="6">
        <v>-3.2297713142477903E-2</v>
      </c>
      <c r="G34" s="7">
        <v>0.96770228685752202</v>
      </c>
      <c r="H34" s="4">
        <v>2.6159999999999999E-2</v>
      </c>
      <c r="I34" s="7">
        <v>1236.96100917431</v>
      </c>
    </row>
    <row r="35" spans="1:9" s="16" customFormat="1" ht="21" customHeight="1" x14ac:dyDescent="0.2">
      <c r="A35" s="8" t="s">
        <v>35</v>
      </c>
      <c r="B35" s="9">
        <v>23.736899999999999</v>
      </c>
      <c r="C35" s="9">
        <v>22.588899999999999</v>
      </c>
      <c r="D35" s="9">
        <v>23.736899999999999</v>
      </c>
      <c r="E35" s="10">
        <v>-1.1479999999999999</v>
      </c>
      <c r="F35" s="11">
        <v>-4.8363518403835397E-2</v>
      </c>
      <c r="G35" s="12">
        <v>0.95163648159616498</v>
      </c>
      <c r="H35" s="9">
        <v>2.6159999999999999E-2</v>
      </c>
      <c r="I35" s="12">
        <v>863.49006116208</v>
      </c>
    </row>
    <row r="36" spans="1:9" s="16" customFormat="1" ht="21" customHeight="1" x14ac:dyDescent="0.2">
      <c r="A36" s="8" t="s">
        <v>36</v>
      </c>
      <c r="B36" s="9">
        <v>0.10199999999999999</v>
      </c>
      <c r="C36" s="9">
        <v>0.17</v>
      </c>
      <c r="D36" s="9">
        <v>0.10199999999999999</v>
      </c>
      <c r="E36" s="10">
        <v>6.8000000000000005E-2</v>
      </c>
      <c r="F36" s="11">
        <v>0.66666666666666696</v>
      </c>
      <c r="G36" s="12">
        <v>1.6666666666666701</v>
      </c>
      <c r="H36" s="9"/>
      <c r="I36" s="12"/>
    </row>
    <row r="37" spans="1:9" s="16" customFormat="1" ht="41.1" customHeight="1" x14ac:dyDescent="0.2">
      <c r="A37" s="17" t="s">
        <v>37</v>
      </c>
      <c r="B37" s="18">
        <v>9.6</v>
      </c>
      <c r="C37" s="18">
        <v>9.6</v>
      </c>
      <c r="D37" s="18">
        <v>9.6</v>
      </c>
      <c r="E37" s="18">
        <v>0</v>
      </c>
      <c r="F37" s="21">
        <v>0</v>
      </c>
      <c r="G37" s="21">
        <v>1</v>
      </c>
      <c r="H37" s="18"/>
      <c r="I37" s="21"/>
    </row>
  </sheetData>
  <mergeCells count="15">
    <mergeCell ref="F11"/>
    <mergeCell ref="E10:F10"/>
    <mergeCell ref="G10:G11"/>
    <mergeCell ref="H10:H11"/>
    <mergeCell ref="I10:I11"/>
    <mergeCell ref="A10:A11"/>
    <mergeCell ref="B10:B11"/>
    <mergeCell ref="C10:C11"/>
    <mergeCell ref="D10:D11"/>
    <mergeCell ref="E11"/>
    <mergeCell ref="G1:I1"/>
    <mergeCell ref="F2:I2"/>
    <mergeCell ref="E3:I3"/>
    <mergeCell ref="A7:I7"/>
    <mergeCell ref="A8:I8"/>
  </mergeCells>
  <pageMargins left="0.59055118110236227" right="0.27559055118110237" top="0.94488188976377963" bottom="0.43307086614173229" header="0.31496062992125984" footer="0.31496062992125984"/>
  <pageSetup paperSize="9" scale="64" orientation="portrait" r:id="rId1"/>
  <headerFooter>
    <evenHeader>&amp;C&amp;"-,Bold"&amp;16Прирост недоимки по кодам доходов&amp;"-,Regular"
 за 12 месяцев 2016 года</evenHeader>
    <firstHeader>&amp;C&amp;"-,Bold"&amp;16Прирост недоимки по кодам доходов&amp;"-,Regular"
 за 12 месяцев 2016 года</firstHeader>
  </headerFooter>
  <colBreaks count="1" manualBreakCount="1">
    <brk id="1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"/>
  <sheetViews>
    <sheetView workbookViewId="0">
      <selection sqref="A1:T1"/>
    </sheetView>
  </sheetViews>
  <sheetFormatPr defaultColWidth="9.85546875" defaultRowHeight="12.75" x14ac:dyDescent="0.2"/>
  <sheetData>
    <row r="1" spans="1:20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x14ac:dyDescent="0.2">
      <c r="A2" s="33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x14ac:dyDescent="0.2">
      <c r="A3" s="33" t="s">
        <v>38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</sheetData>
  <mergeCells count="3">
    <mergeCell ref="A1:T1"/>
    <mergeCell ref="A2:T2"/>
    <mergeCell ref="A3:T3"/>
  </mergeCells>
  <pageMargins left="0.4" right="0.27999999999999997" top="0.76" bottom="0.44000000000000006" header="0.3" footer="0.3"/>
  <pageSetup paperSize="9" scale="80" orientation="landscape"/>
  <headerFooter>
    <oddHeader>&amp;C&amp;"-,Bold"&amp;16Прирост недоимки по кодам доходов&amp;"-,Regular"
 за 12 месяцев 2016 года</oddHeader>
    <evenHeader>&amp;C&amp;"-,Bold"&amp;16Прирост недоимки по кодам доходов&amp;"-,Regular"
 за 12 месяцев 2016 года</evenHeader>
    <firstHeader>&amp;C&amp;"-,Bold"&amp;16Прирост недоимки по кодам доходов&amp;"-,Regular"
 за 12 месяцев 2016 года</first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"/>
  <sheetViews>
    <sheetView workbookViewId="0">
      <selection sqref="A1:T1"/>
    </sheetView>
  </sheetViews>
  <sheetFormatPr defaultColWidth="9.85546875" defaultRowHeight="12.75" x14ac:dyDescent="0.2"/>
  <sheetData>
    <row r="1" spans="1:20" x14ac:dyDescent="0.2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0" x14ac:dyDescent="0.2">
      <c r="A2" s="33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x14ac:dyDescent="0.2">
      <c r="A3" s="33" t="s">
        <v>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</sheetData>
  <mergeCells count="3">
    <mergeCell ref="A1:T1"/>
    <mergeCell ref="A2:T2"/>
    <mergeCell ref="A3:T3"/>
  </mergeCells>
  <pageMargins left="0.4" right="0.27999999999999997" top="0.76" bottom="0.44000000000000006" header="0.3" footer="0.3"/>
  <pageSetup paperSize="9" scale="80" orientation="landscape"/>
  <headerFooter>
    <oddHeader>&amp;C&amp;"-,Bold"&amp;16Прирост недоимки по кодам доходов&amp;"-,Regular"
 за 12 месяцев 2016 года</oddHeader>
    <evenHeader>&amp;C&amp;"-,Bold"&amp;16Прирост недоимки по кодам доходов&amp;"-,Regular"
 за 12 месяцев 2016 года</evenHeader>
    <firstHeader>&amp;C&amp;"-,Bold"&amp;16Прирост недоимки по кодам доходов&amp;"-,Regular"
 за 12 месяцев 2016 года</first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I24" sqref="I24"/>
    </sheetView>
  </sheetViews>
  <sheetFormatPr defaultRowHeight="12.75" x14ac:dyDescent="0.2"/>
  <sheetData>
    <row r="1" spans="1:12" ht="12.75" customHeight="1" x14ac:dyDescent="0.2">
      <c r="A1" s="34" t="s">
        <v>40</v>
      </c>
      <c r="B1" s="34"/>
      <c r="C1" s="34"/>
      <c r="D1" s="34"/>
      <c r="E1" s="34"/>
      <c r="F1" s="34"/>
      <c r="G1" s="34"/>
      <c r="H1" s="34"/>
      <c r="I1" s="22"/>
      <c r="J1" s="22"/>
      <c r="K1" s="22"/>
      <c r="L1" s="22"/>
    </row>
    <row r="2" spans="1:12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x14ac:dyDescent="0.2">
      <c r="A3" s="13"/>
      <c r="B3" s="14"/>
      <c r="C3" s="14"/>
      <c r="D3" s="14"/>
      <c r="E3" s="14"/>
      <c r="F3" s="15"/>
      <c r="G3" s="14"/>
      <c r="H3" s="15"/>
    </row>
    <row r="4" spans="1:12" s="16" customFormat="1" ht="99" customHeight="1" x14ac:dyDescent="0.2">
      <c r="A4" s="36" t="s">
        <v>44</v>
      </c>
      <c r="B4" s="37" t="s">
        <v>45</v>
      </c>
      <c r="C4" s="37" t="s">
        <v>3</v>
      </c>
      <c r="D4" s="37" t="s">
        <v>4</v>
      </c>
      <c r="E4" s="38" t="s">
        <v>46</v>
      </c>
      <c r="F4" s="39"/>
      <c r="G4" s="38" t="s">
        <v>6</v>
      </c>
      <c r="H4" s="39"/>
    </row>
    <row r="5" spans="1:12" s="16" customFormat="1" ht="20.100000000000001" customHeight="1" x14ac:dyDescent="0.2">
      <c r="A5" s="40"/>
      <c r="B5" s="41"/>
      <c r="C5" s="41"/>
      <c r="D5" s="41"/>
      <c r="E5" s="2" t="s">
        <v>10</v>
      </c>
      <c r="F5" s="1" t="s">
        <v>11</v>
      </c>
      <c r="G5" s="2" t="s">
        <v>10</v>
      </c>
      <c r="H5" s="1" t="s">
        <v>11</v>
      </c>
    </row>
    <row r="6" spans="1:12" s="16" customFormat="1" ht="21" hidden="1" customHeight="1" x14ac:dyDescent="0.2">
      <c r="A6" s="3" t="s">
        <v>50</v>
      </c>
      <c r="B6" s="4">
        <v>905815.99347999995</v>
      </c>
      <c r="C6" s="4">
        <v>888327.45868000004</v>
      </c>
      <c r="D6" s="4">
        <v>1082961.2806899999</v>
      </c>
      <c r="E6" s="5">
        <v>-17488.534800000802</v>
      </c>
      <c r="F6" s="6">
        <v>-1.93069397381831E-2</v>
      </c>
      <c r="G6" s="5">
        <f>D6-C6</f>
        <v>194633.82200999989</v>
      </c>
      <c r="H6" s="6">
        <f>D6/C6-1</f>
        <v>0.21910143619697831</v>
      </c>
    </row>
    <row r="7" spans="1:12" s="16" customFormat="1" ht="22.5" hidden="1" customHeight="1" x14ac:dyDescent="0.2">
      <c r="A7" s="3" t="s">
        <v>51</v>
      </c>
      <c r="B7" s="4">
        <v>36600.583270000003</v>
      </c>
      <c r="C7" s="4">
        <v>42975.710270000003</v>
      </c>
      <c r="D7" s="4">
        <v>46167.535739999999</v>
      </c>
      <c r="E7" s="5">
        <v>6375.1269999999904</v>
      </c>
      <c r="F7" s="6">
        <v>0.17418102200642899</v>
      </c>
      <c r="G7" s="5">
        <f t="shared" ref="G7:G12" si="0">D7-C7</f>
        <v>3191.8254699999961</v>
      </c>
      <c r="H7" s="6">
        <f t="shared" ref="H7:H12" si="1">D7/C7-1</f>
        <v>7.4270453005825132E-2</v>
      </c>
    </row>
    <row r="8" spans="1:12" s="16" customFormat="1" ht="21" hidden="1" customHeight="1" x14ac:dyDescent="0.2">
      <c r="A8" s="8" t="s">
        <v>52</v>
      </c>
      <c r="B8" s="9">
        <v>1207.4802199999999</v>
      </c>
      <c r="C8" s="9">
        <v>2455.5904500000001</v>
      </c>
      <c r="D8" s="9">
        <v>3154.9613599999998</v>
      </c>
      <c r="E8" s="10">
        <v>1248.11023</v>
      </c>
      <c r="F8" s="11">
        <v>1.0336485926038601</v>
      </c>
      <c r="G8" s="42">
        <f t="shared" si="0"/>
        <v>699.37090999999964</v>
      </c>
      <c r="H8" s="43">
        <f t="shared" si="1"/>
        <v>0.2848076355729432</v>
      </c>
    </row>
    <row r="9" spans="1:12" s="16" customFormat="1" ht="21" hidden="1" customHeight="1" x14ac:dyDescent="0.2">
      <c r="A9" s="8" t="s">
        <v>53</v>
      </c>
      <c r="B9" s="9">
        <v>637.72199000000001</v>
      </c>
      <c r="C9" s="9">
        <v>1191.1834799999999</v>
      </c>
      <c r="D9" s="9">
        <v>1629.81168</v>
      </c>
      <c r="E9" s="10">
        <v>553.46149000000003</v>
      </c>
      <c r="F9" s="11">
        <v>0.86787267599161799</v>
      </c>
      <c r="G9" s="42">
        <f t="shared" si="0"/>
        <v>438.62820000000011</v>
      </c>
      <c r="H9" s="43">
        <f t="shared" si="1"/>
        <v>0.3682289146588904</v>
      </c>
    </row>
    <row r="10" spans="1:12" s="16" customFormat="1" ht="21" hidden="1" customHeight="1" x14ac:dyDescent="0.2">
      <c r="A10" s="8" t="s">
        <v>54</v>
      </c>
      <c r="B10" s="9">
        <v>693.16332</v>
      </c>
      <c r="C10" s="9">
        <v>815.16228000000001</v>
      </c>
      <c r="D10" s="9">
        <v>929.87911999999994</v>
      </c>
      <c r="E10" s="10">
        <v>121.99896</v>
      </c>
      <c r="F10" s="11">
        <v>0.176003196476121</v>
      </c>
      <c r="G10" s="42">
        <f t="shared" si="0"/>
        <v>114.71683999999993</v>
      </c>
      <c r="H10" s="43">
        <f t="shared" si="1"/>
        <v>0.14072883745307729</v>
      </c>
    </row>
    <row r="11" spans="1:12" s="16" customFormat="1" ht="21" hidden="1" customHeight="1" x14ac:dyDescent="0.2">
      <c r="A11" s="8" t="s">
        <v>55</v>
      </c>
      <c r="B11" s="9">
        <v>592.20335999999998</v>
      </c>
      <c r="C11" s="9">
        <v>843.04893000000004</v>
      </c>
      <c r="D11" s="9">
        <v>1551.9481499999999</v>
      </c>
      <c r="E11" s="10">
        <v>250.84557000000001</v>
      </c>
      <c r="F11" s="11">
        <v>0.42358011950489499</v>
      </c>
      <c r="G11" s="42">
        <f t="shared" si="0"/>
        <v>708.8992199999999</v>
      </c>
      <c r="H11" s="43">
        <f t="shared" si="1"/>
        <v>0.84087553494670808</v>
      </c>
    </row>
    <row r="12" spans="1:12" s="16" customFormat="1" ht="13.5" hidden="1" customHeight="1" x14ac:dyDescent="0.2">
      <c r="A12" s="44" t="s">
        <v>56</v>
      </c>
      <c r="B12" s="9">
        <v>36600.58</v>
      </c>
      <c r="C12" s="9">
        <v>42975.71</v>
      </c>
      <c r="D12" s="9">
        <v>46167.54</v>
      </c>
      <c r="E12" s="10">
        <f t="shared" ref="E12:E19" si="2">C12-B12</f>
        <v>6375.1299999999974</v>
      </c>
      <c r="F12" s="11">
        <f t="shared" ref="F12:F19" si="3">C12/B12-1</f>
        <v>0.17418111953417115</v>
      </c>
      <c r="G12" s="42">
        <f t="shared" si="0"/>
        <v>3191.8300000000017</v>
      </c>
      <c r="H12" s="43">
        <f t="shared" si="1"/>
        <v>7.4270558880819015E-2</v>
      </c>
    </row>
    <row r="13" spans="1:12" s="16" customFormat="1" ht="13.5" hidden="1" customHeight="1" x14ac:dyDescent="0.2">
      <c r="A13" s="44"/>
      <c r="B13" s="9"/>
      <c r="C13" s="9"/>
      <c r="D13" s="9"/>
      <c r="E13" s="10"/>
      <c r="F13" s="11"/>
      <c r="G13" s="42"/>
      <c r="H13" s="43"/>
    </row>
    <row r="14" spans="1:12" ht="42" hidden="1" x14ac:dyDescent="0.2">
      <c r="A14" s="45" t="s">
        <v>57</v>
      </c>
      <c r="B14" s="46">
        <v>3031.02</v>
      </c>
      <c r="C14" s="46">
        <v>482.07</v>
      </c>
      <c r="D14" s="46">
        <v>635.49</v>
      </c>
      <c r="E14" s="47">
        <f t="shared" si="2"/>
        <v>-2548.9499999999998</v>
      </c>
      <c r="F14" s="48">
        <f t="shared" si="3"/>
        <v>-0.84095453015816457</v>
      </c>
      <c r="G14" s="49">
        <f t="shared" ref="G14:G19" si="4">D14-C14</f>
        <v>153.42000000000002</v>
      </c>
      <c r="H14" s="50">
        <f t="shared" ref="H14:H19" si="5">D14/C14-1</f>
        <v>0.31825253593876401</v>
      </c>
    </row>
    <row r="15" spans="1:12" hidden="1" x14ac:dyDescent="0.2">
      <c r="A15" s="45" t="s">
        <v>58</v>
      </c>
      <c r="B15" s="46">
        <v>685.66</v>
      </c>
      <c r="C15" s="46">
        <v>428.64</v>
      </c>
      <c r="D15" s="46">
        <v>398.64</v>
      </c>
      <c r="E15" s="47">
        <f t="shared" si="2"/>
        <v>-257.02</v>
      </c>
      <c r="F15" s="48">
        <f t="shared" si="3"/>
        <v>-0.37485050899862904</v>
      </c>
      <c r="G15" s="49">
        <f t="shared" si="4"/>
        <v>-30</v>
      </c>
      <c r="H15" s="50">
        <f t="shared" si="5"/>
        <v>-6.9988801791713295E-2</v>
      </c>
    </row>
    <row r="16" spans="1:12" ht="21" hidden="1" x14ac:dyDescent="0.2">
      <c r="A16" s="45" t="s">
        <v>59</v>
      </c>
      <c r="B16" s="46"/>
      <c r="C16" s="46"/>
      <c r="D16" s="46"/>
      <c r="E16" s="47"/>
      <c r="F16" s="48"/>
      <c r="G16" s="49"/>
      <c r="H16" s="50"/>
    </row>
    <row r="17" spans="1:8" ht="21" x14ac:dyDescent="0.2">
      <c r="A17" s="51" t="s">
        <v>47</v>
      </c>
      <c r="B17" s="52">
        <v>264.8</v>
      </c>
      <c r="C17" s="52">
        <v>444.6</v>
      </c>
      <c r="D17" s="52">
        <v>403</v>
      </c>
      <c r="E17" s="53">
        <f t="shared" si="2"/>
        <v>179.8</v>
      </c>
      <c r="F17" s="54">
        <f t="shared" si="3"/>
        <v>0.67900302114803623</v>
      </c>
      <c r="G17" s="55">
        <f t="shared" ref="G17" si="6">D17-C17</f>
        <v>-41.600000000000023</v>
      </c>
      <c r="H17" s="56">
        <f t="shared" ref="H17" si="7">D17/C17-1</f>
        <v>-9.3567251461988299E-2</v>
      </c>
    </row>
    <row r="18" spans="1:8" ht="31.5" x14ac:dyDescent="0.2">
      <c r="A18" s="51" t="s">
        <v>48</v>
      </c>
      <c r="B18" s="52">
        <v>1637.2</v>
      </c>
      <c r="C18" s="52">
        <v>3438.3</v>
      </c>
      <c r="D18" s="52">
        <v>4750</v>
      </c>
      <c r="E18" s="53">
        <f t="shared" si="2"/>
        <v>1801.1000000000001</v>
      </c>
      <c r="F18" s="54">
        <f t="shared" si="3"/>
        <v>1.100109943806499</v>
      </c>
      <c r="G18" s="55">
        <f t="shared" si="4"/>
        <v>1311.6999999999998</v>
      </c>
      <c r="H18" s="56">
        <f t="shared" si="5"/>
        <v>0.38149666986592212</v>
      </c>
    </row>
    <row r="19" spans="1:8" ht="31.5" x14ac:dyDescent="0.2">
      <c r="A19" s="57" t="s">
        <v>49</v>
      </c>
      <c r="B19" s="52">
        <f>B17+B18</f>
        <v>1902</v>
      </c>
      <c r="C19" s="52">
        <f t="shared" ref="C19:D19" si="8">C17+C18</f>
        <v>3882.9</v>
      </c>
      <c r="D19" s="52">
        <f t="shared" si="8"/>
        <v>5153</v>
      </c>
      <c r="E19" s="53">
        <f t="shared" si="2"/>
        <v>1980.9</v>
      </c>
      <c r="F19" s="54">
        <f t="shared" si="3"/>
        <v>1.0414826498422713</v>
      </c>
      <c r="G19" s="55">
        <f t="shared" si="4"/>
        <v>1270.0999999999999</v>
      </c>
      <c r="H19" s="56">
        <f t="shared" si="5"/>
        <v>0.32710087820958567</v>
      </c>
    </row>
  </sheetData>
  <mergeCells count="8">
    <mergeCell ref="A1:H1"/>
    <mergeCell ref="A2:L2"/>
    <mergeCell ref="A4:A5"/>
    <mergeCell ref="B4:B5"/>
    <mergeCell ref="C4:C5"/>
    <mergeCell ref="D4:D5"/>
    <mergeCell ref="E4:F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</vt:lpstr>
      <vt:lpstr>Диаграмма 1</vt:lpstr>
      <vt:lpstr>Диаграмма 2</vt:lpstr>
      <vt:lpstr>Лист1</vt:lpstr>
      <vt:lpstr>'Диаграмма 1'!Область_печати</vt:lpstr>
      <vt:lpstr>'Диаграмма 2'!Область_печати</vt:lpstr>
      <vt:lpstr>Таблица!Область_печати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Администратор</cp:lastModifiedBy>
  <cp:lastPrinted>2017-03-27T08:23:45Z</cp:lastPrinted>
  <dcterms:created xsi:type="dcterms:W3CDTF">2017-03-27T06:58:13Z</dcterms:created>
  <dcterms:modified xsi:type="dcterms:W3CDTF">2017-03-27T11:08:29Z</dcterms:modified>
</cp:coreProperties>
</file>