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.4" sheetId="1" r:id="rId1"/>
  </sheets>
  <definedNames>
    <definedName name="_xlnm.Print_Area" localSheetId="0">прил.4!$A$1:$F$59</definedName>
  </definedNames>
  <calcPr calcId="145621" iterate="1"/>
</workbook>
</file>

<file path=xl/calcChain.xml><?xml version="1.0" encoding="utf-8"?>
<calcChain xmlns="http://schemas.openxmlformats.org/spreadsheetml/2006/main">
  <c r="F31" i="1" l="1"/>
  <c r="F47" i="1" l="1"/>
  <c r="F17" i="1" l="1"/>
  <c r="F19" i="1"/>
  <c r="F21" i="1"/>
  <c r="F27" i="1"/>
  <c r="F33" i="1"/>
  <c r="F39" i="1"/>
  <c r="F41" i="1"/>
  <c r="F51" i="1"/>
  <c r="F53" i="1"/>
  <c r="F55" i="1"/>
  <c r="F10" i="1" l="1"/>
  <c r="F59" i="1" s="1"/>
</calcChain>
</file>

<file path=xl/sharedStrings.xml><?xml version="1.0" encoding="utf-8"?>
<sst xmlns="http://schemas.openxmlformats.org/spreadsheetml/2006/main" count="184" uniqueCount="93">
  <si>
    <t>Наименование</t>
  </si>
  <si>
    <t>цел. статья</t>
  </si>
  <si>
    <t>вид расходов</t>
  </si>
  <si>
    <t>Исполнено</t>
  </si>
  <si>
    <t>Общегосударственные вопросы</t>
  </si>
  <si>
    <t>01</t>
  </si>
  <si>
    <t>03</t>
  </si>
  <si>
    <t>0020000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</si>
  <si>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</si>
  <si>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</si>
  <si>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0020300</t>
  </si>
  <si>
    <t>Судебная система</t>
  </si>
  <si>
    <t>05</t>
  </si>
  <si>
    <t>06</t>
  </si>
  <si>
    <t>500</t>
  </si>
  <si>
    <t>07</t>
  </si>
  <si>
    <t>Резервные фонды</t>
  </si>
  <si>
    <t>11</t>
  </si>
  <si>
    <t>0020400</t>
  </si>
  <si>
    <t>Другие общегосударственные вопросы</t>
  </si>
  <si>
    <t>13</t>
  </si>
  <si>
    <t>0021200</t>
  </si>
  <si>
    <t>Национальная оборона</t>
  </si>
  <si>
    <t>02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</si>
  <si>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</si>
  <si>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</si>
  <si>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</si>
  <si>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</si>
  <si>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</si>
  <si>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Общеэкономические вопросы</t>
  </si>
  <si>
    <t>Сельское хозяйство и рыболовство</t>
  </si>
  <si>
    <t>5200300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</si>
  <si>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</si>
  <si>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</si>
  <si>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</si>
  <si>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</si>
  <si>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</si>
  <si>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5210000</t>
  </si>
  <si>
    <t>Коммунальное хозяйство</t>
  </si>
  <si>
    <t>Благоустройство</t>
  </si>
  <si>
    <t>Образование</t>
  </si>
  <si>
    <t>5360000</t>
  </si>
  <si>
    <t>Дошкольное образование</t>
  </si>
  <si>
    <t>Общее образование</t>
  </si>
  <si>
    <t>5240000</t>
  </si>
  <si>
    <t>Дополнительное образование детей</t>
  </si>
  <si>
    <t>Молодежная политика и оздоровление детей</t>
  </si>
  <si>
    <t>Другие вопросы в области образования</t>
  </si>
  <si>
    <t>5250000</t>
  </si>
  <si>
    <t>Культура и кинематография</t>
  </si>
  <si>
    <t>08</t>
  </si>
  <si>
    <t>Культура</t>
  </si>
  <si>
    <t>5160000</t>
  </si>
  <si>
    <t>Социальная политика</t>
  </si>
  <si>
    <t>10</t>
  </si>
  <si>
    <t>5210600</t>
  </si>
  <si>
    <t>Пенсионное обеспечение</t>
  </si>
  <si>
    <t>Социальное обслуживание населения</t>
  </si>
  <si>
    <t>5210610</t>
  </si>
  <si>
    <t>Социальное обеспечение населения</t>
  </si>
  <si>
    <t>0700500</t>
  </si>
  <si>
    <t xml:space="preserve">Охрана семьи и детства </t>
  </si>
  <si>
    <t>Другие вопросы в области социальной политики</t>
  </si>
  <si>
    <t>Физическая культура и спорт</t>
  </si>
  <si>
    <t>5380000</t>
  </si>
  <si>
    <t>Физическая культура</t>
  </si>
  <si>
    <t>Массовый спорт</t>
  </si>
  <si>
    <t>Средства массовой информации</t>
  </si>
  <si>
    <t>0014000</t>
  </si>
  <si>
    <t xml:space="preserve">Периодическая печать и издательства </t>
  </si>
  <si>
    <t>0700000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</si>
  <si>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</si>
  <si>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</si>
  <si>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</t>
  </si>
  <si>
    <t>14</t>
  </si>
  <si>
    <t>Дотации бюджетам поселений</t>
  </si>
  <si>
    <t>прочие межбюджетные трансферты общего характера</t>
  </si>
  <si>
    <t>Всего расходов</t>
  </si>
  <si>
    <t>Иные дотации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</si>
  <si>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</si>
  <si>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</si>
  <si>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Транспорт</t>
  </si>
  <si>
    <t>Спорт высших достижений</t>
  </si>
  <si>
    <t>ОХРАНА ОКРУЖАЮЩЕЙ СРЕДЫ</t>
  </si>
  <si>
    <t>Другие вопросы в области охраны окружающей среды</t>
  </si>
  <si>
    <t>Код</t>
  </si>
  <si>
    <t>раздела</t>
  </si>
  <si>
    <t>подраздела</t>
  </si>
  <si>
    <t>Приложение 3</t>
  </si>
  <si>
    <t>Расходы бюджета Лахденпохского муниципального района за 2023 год  по разделам и подразделам классификации расходов бюджетов</t>
  </si>
  <si>
    <t>(тыс. рублей)</t>
  </si>
  <si>
    <t>к решению Совета Лахденпохского муниципального района "Об утверждении отчета об исполнении бюджета Лахденпохского муниципального района за 2024 год"</t>
  </si>
  <si>
    <t>от _______.2025г.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</si>
</sst>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6" formatCode="#,##0.00;[Red]\-#,##0.00;0.00"/>
  </numFmts>
  <fonts count="13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i/>
      <sz val="10"/>
      <name val="Arial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7" fillId="0" borderId="0"/>
    <xf numFmtId="0" fontId="12" fillId="0" borderId="0"/>
    <xf numFmtId="0" fontId="7" fillId="0" borderId="0"/>
  </cellStyleXfs>
  <cellXfs count="7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>
      <protection locked="0"/>
    </xf>
    <xf numFmtId="0" fontId="5" fillId="2" borderId="1" xfId="0" applyFont="1" applyFill="1" applyBorder="1" applyAlignment="1">
      <alignment wrapText="1"/>
    </xf>
    <xf numFmtId="49" fontId="5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2" fillId="2" borderId="1" xfId="0" applyFont="1" applyFill="1" applyBorder="1" applyAlignment="1" applyProtection="1">
      <alignment wrapText="1"/>
      <protection locked="0"/>
    </xf>
    <xf numFmtId="49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wrapText="1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164" fontId="2" fillId="2" borderId="1" xfId="1" applyNumberFormat="1" applyFont="1" applyFill="1" applyBorder="1" applyAlignment="1" applyProtection="1">
      <alignment wrapText="1"/>
      <protection hidden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1" fontId="5" fillId="2" borderId="1" xfId="0" applyNumberFormat="1" applyFont="1" applyFill="1" applyBorder="1" applyAlignment="1">
      <alignment wrapText="1"/>
    </xf>
    <xf numFmtId="0" fontId="8" fillId="0" borderId="0" xfId="0" applyFont="1"/>
    <xf numFmtId="1" fontId="2" fillId="2" borderId="1" xfId="0" applyNumberFormat="1" applyFont="1" applyFill="1" applyBorder="1" applyAlignment="1">
      <alignment wrapText="1"/>
    </xf>
    <xf numFmtId="49" fontId="9" fillId="0" borderId="1" xfId="0" applyNumberFormat="1" applyFont="1" applyBorder="1" applyAlignment="1">
      <alignment horizontal="center" vertical="center"/>
    </xf>
    <xf numFmtId="0" fontId="10" fillId="0" borderId="0" xfId="0" applyFont="1"/>
    <xf numFmtId="1" fontId="2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/>
    <xf numFmtId="0" fontId="0" fillId="0" borderId="0" xfId="0" applyFont="1"/>
    <xf numFmtId="164" fontId="5" fillId="2" borderId="1" xfId="0" applyNumberFormat="1" applyFont="1" applyFill="1" applyBorder="1" applyAlignment="1" applyProtection="1">
      <alignment wrapText="1"/>
      <protection hidden="1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1" fontId="0" fillId="0" borderId="0" xfId="0" applyNumberFormat="1" applyAlignment="1">
      <alignment horizontal="right"/>
    </xf>
    <xf numFmtId="1" fontId="0" fillId="0" borderId="0" xfId="0" applyNumberFormat="1" applyAlignment="1">
      <alignment horizontal="right" vertical="top" wrapText="1"/>
    </xf>
    <xf numFmtId="0" fontId="1" fillId="0" borderId="0" xfId="0" applyFont="1" applyBorder="1" applyAlignment="1" applyProtection="1">
      <alignment horizontal="right" vertical="center" wrapText="1"/>
      <protection locked="0"/>
    </xf>
    <xf numFmtId="1" fontId="0" fillId="0" borderId="0" xfId="0" applyNumberFormat="1" applyAlignment="1">
      <alignment horizontal="right" vertical="center"/>
    </xf>
    <xf numFmtId="0" fontId="0" fillId="0" borderId="0" xfId="0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 applyProtection="1">
      <alignment horizontal="right"/>
      <protection locked="0"/>
    </xf>
    <xf numFmtId="4" fontId="2" fillId="0" borderId="1" xfId="0" applyNumberFormat="1" applyFont="1" applyFill="1" applyBorder="1" applyAlignment="1" applyProtection="1">
      <alignment horizontal="right" wrapText="1"/>
      <protection locked="0"/>
    </xf>
    <xf numFmtId="4" fontId="5" fillId="0" borderId="1" xfId="0" applyNumberFormat="1" applyFont="1" applyFill="1" applyBorder="1" applyAlignment="1" applyProtection="1">
      <alignment horizontal="right"/>
      <protection locked="0"/>
    </xf>
    <xf numFmtId="4" fontId="5" fillId="0" borderId="1" xfId="0" applyNumberFormat="1" applyFont="1" applyFill="1" applyBorder="1" applyAlignment="1" applyProtection="1">
      <alignment horizontal="right" wrapText="1"/>
      <protection locked="0"/>
    </xf>
    <xf numFmtId="166" fontId="2" fillId="0" borderId="1" xfId="2" applyNumberFormat="1" applyFont="1" applyFill="1" applyBorder="1" applyAlignment="1" applyProtection="1">
      <alignment horizontal="right"/>
      <protection hidden="1"/>
    </xf>
    <xf numFmtId="166" fontId="2" fillId="0" borderId="1" xfId="2" applyNumberFormat="1" applyFont="1" applyFill="1" applyBorder="1" applyAlignment="1" applyProtection="1">
      <alignment horizontal="right" wrapText="1"/>
      <protection hidden="1"/>
    </xf>
    <xf numFmtId="2" fontId="5" fillId="0" borderId="1" xfId="0" applyNumberFormat="1" applyFont="1" applyFill="1" applyBorder="1" applyAlignment="1" applyProtection="1">
      <alignment horizontal="right"/>
      <protection locked="0"/>
    </xf>
    <xf numFmtId="4" fontId="5" fillId="0" borderId="1" xfId="0" applyNumberFormat="1" applyFont="1" applyFill="1" applyBorder="1" applyAlignment="1">
      <alignment horizontal="right" wrapText="1"/>
    </xf>
    <xf numFmtId="166" fontId="1" fillId="0" borderId="1" xfId="3" applyNumberFormat="1" applyFont="1" applyFill="1" applyBorder="1" applyAlignment="1" applyProtection="1">
      <alignment horizontal="right" wrapText="1"/>
      <protection hidden="1"/>
    </xf>
    <xf numFmtId="4" fontId="0" fillId="0" borderId="0" xfId="0" applyNumberForma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Border="1" applyAlignment="1" applyProtection="1">
      <alignment horizontal="right" vertical="center" wrapText="1"/>
      <protection locked="0"/>
    </xf>
    <xf numFmtId="49" fontId="5" fillId="2" borderId="1" xfId="0" applyNumberFormat="1" applyFont="1" applyFill="1" applyBorder="1" applyAlignment="1">
      <alignment horizontal="right"/>
    </xf>
    <xf numFmtId="49" fontId="2" fillId="2" borderId="1" xfId="0" applyNumberFormat="1" applyFont="1" applyFill="1" applyBorder="1" applyAlignment="1">
      <alignment horizontal="right"/>
    </xf>
    <xf numFmtId="49" fontId="2" fillId="2" borderId="1" xfId="0" applyNumberFormat="1" applyFont="1" applyFill="1" applyBorder="1" applyAlignment="1">
      <alignment horizontal="right" wrapText="1"/>
    </xf>
    <xf numFmtId="49" fontId="2" fillId="2" borderId="1" xfId="0" applyNumberFormat="1" applyFont="1" applyFill="1" applyBorder="1" applyAlignment="1" applyProtection="1">
      <alignment horizontal="right" wrapText="1"/>
      <protection locked="0"/>
    </xf>
    <xf numFmtId="49" fontId="5" fillId="2" borderId="1" xfId="0" applyNumberFormat="1" applyFont="1" applyFill="1" applyBorder="1" applyAlignment="1">
      <alignment horizontal="right" wrapText="1"/>
    </xf>
    <xf numFmtId="49" fontId="2" fillId="0" borderId="1" xfId="0" applyNumberFormat="1" applyFont="1" applyBorder="1" applyAlignment="1">
      <alignment horizontal="right" wrapText="1"/>
    </xf>
    <xf numFmtId="49" fontId="2" fillId="2" borderId="1" xfId="0" applyNumberFormat="1" applyFont="1" applyFill="1" applyBorder="1" applyAlignment="1" applyProtection="1">
      <alignment horizontal="right"/>
      <protection locked="0"/>
    </xf>
    <xf numFmtId="49" fontId="5" fillId="2" borderId="1" xfId="0" applyNumberFormat="1" applyFont="1" applyFill="1" applyBorder="1" applyAlignment="1" applyProtection="1">
      <alignment horizontal="right" wrapText="1"/>
      <protection locked="0"/>
    </xf>
    <xf numFmtId="0" fontId="2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0" fontId="5" fillId="2" borderId="1" xfId="0" applyFont="1" applyFill="1" applyBorder="1" applyAlignment="1">
      <alignment horizontal="right"/>
    </xf>
  </cellXfs>
  <cellStyles count="4">
    <cellStyle name="Обычный" xfId="0" builtinId="0"/>
    <cellStyle name="Обычный 2" xfId="2"/>
    <cellStyle name="Обычный 3" xfId="3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61"/>
  <sheetViews>
    <sheetView tabSelected="1" zoomScaleNormal="100" workbookViewId="0">
      <selection activeCell="I17" sqref="I17"/>
    </sheetView>
  </sheetViews>
  <sheetFormatPr defaultRowHeight="12.75" x14ac:dyDescent="0.2"/>
  <cols>
    <col min="1" max="1" width="72.140625" customWidth="1"/>
    <col min="2" max="2" width="14.85546875" style="44" customWidth="1"/>
    <col min="3" max="3" width="14.28515625" style="44" customWidth="1"/>
    <col min="4" max="4" width="8.140625" hidden="1" customWidth="1"/>
    <col min="5" max="5" width="4" hidden="1" customWidth="1"/>
    <col min="6" max="6" width="23.85546875" style="44" customWidth="1"/>
    <col min="7" max="1009" width="8.7109375" customWidth="1"/>
  </cols>
  <sheetData>
    <row r="1" spans="1:6" ht="18.75" customHeight="1" x14ac:dyDescent="0.2">
      <c r="D1" s="1"/>
      <c r="E1" s="2"/>
      <c r="F1" s="40" t="s">
        <v>88</v>
      </c>
    </row>
    <row r="2" spans="1:6" ht="39" customHeight="1" x14ac:dyDescent="0.2">
      <c r="B2" s="41" t="s">
        <v>91</v>
      </c>
      <c r="C2" s="41"/>
      <c r="D2" s="41"/>
      <c r="E2" s="41"/>
      <c r="F2" s="41"/>
    </row>
    <row r="3" spans="1:6" ht="17.25" customHeight="1" x14ac:dyDescent="0.2">
      <c r="B3" s="43" t="s">
        <v>92</v>
      </c>
      <c r="C3" s="43"/>
      <c r="D3" s="43"/>
      <c r="E3" s="43"/>
      <c r="F3" s="43"/>
    </row>
    <row r="4" spans="1:6" ht="12.75" customHeight="1" x14ac:dyDescent="0.2">
      <c r="B4" s="57"/>
      <c r="E4" s="1"/>
    </row>
    <row r="5" spans="1:6" s="3" customFormat="1" ht="39.75" customHeight="1" x14ac:dyDescent="0.2">
      <c r="A5" s="32" t="s">
        <v>89</v>
      </c>
      <c r="B5" s="32"/>
      <c r="C5" s="32"/>
      <c r="D5" s="32"/>
      <c r="E5" s="32"/>
      <c r="F5" s="32"/>
    </row>
    <row r="6" spans="1:6" s="3" customFormat="1" ht="17.25" customHeight="1" x14ac:dyDescent="0.2">
      <c r="A6" s="30"/>
      <c r="B6" s="58"/>
      <c r="C6" s="58"/>
      <c r="D6" s="30"/>
      <c r="E6" s="30"/>
      <c r="F6" s="42" t="s">
        <v>90</v>
      </c>
    </row>
    <row r="7" spans="1:6" ht="18" customHeight="1" x14ac:dyDescent="0.2">
      <c r="A7" s="35" t="s">
        <v>0</v>
      </c>
      <c r="B7" s="33" t="s">
        <v>85</v>
      </c>
      <c r="C7" s="34"/>
      <c r="D7" s="36" t="s">
        <v>1</v>
      </c>
      <c r="E7" s="36" t="s">
        <v>2</v>
      </c>
      <c r="F7" s="35" t="s">
        <v>3</v>
      </c>
    </row>
    <row r="8" spans="1:6" ht="71.25" customHeight="1" x14ac:dyDescent="0.2">
      <c r="A8" s="37"/>
      <c r="B8" s="38" t="s">
        <v>86</v>
      </c>
      <c r="C8" s="38" t="s">
        <v>87</v>
      </c>
      <c r="D8" s="39"/>
      <c r="E8" s="39"/>
      <c r="F8" s="37"/>
    </row>
    <row r="9" spans="1:6" ht="16.5" customHeight="1" x14ac:dyDescent="0.2">
      <c r="A9" s="31">
        <v>1</v>
      </c>
      <c r="B9" s="31">
        <v>2</v>
      </c>
      <c r="C9" s="31">
        <v>3</v>
      </c>
      <c r="D9" s="29"/>
      <c r="E9" s="29"/>
      <c r="F9" s="31">
        <v>4</v>
      </c>
    </row>
    <row r="10" spans="1:6" s="6" customFormat="1" ht="19.5" customHeight="1" x14ac:dyDescent="0.2">
      <c r="A10" s="4" t="s">
        <v>4</v>
      </c>
      <c r="B10" s="59" t="s">
        <v>5</v>
      </c>
      <c r="C10" s="59"/>
      <c r="D10" s="5"/>
      <c r="E10" s="5"/>
      <c r="F10" s="45">
        <f>SUM(F11:F16)</f>
        <v>68247.269279999993</v>
      </c>
    </row>
    <row r="11" spans="1:6" s="6" customFormat="1" ht="29.25" hidden="1" customHeight="1" x14ac:dyDescent="0.2">
      <c r="A11" s="9" t="s">
        <v>79</v>
      </c>
      <c r="B11" s="60" t="s">
        <v>5</v>
      </c>
      <c r="C11" s="60" t="s">
        <v>23</v>
      </c>
      <c r="D11" s="8"/>
      <c r="E11" s="8"/>
      <c r="F11" s="46">
        <v>0</v>
      </c>
    </row>
    <row r="12" spans="1:6" s="6" customFormat="1" ht="42.75" hidden="1" customHeight="1" x14ac:dyDescent="0.2">
      <c r="A12" s="9" t="s">
        <v>80</v>
      </c>
      <c r="B12" s="60" t="s">
        <v>5</v>
      </c>
      <c r="C12" s="60" t="s">
        <v>6</v>
      </c>
      <c r="D12" s="8"/>
      <c r="E12" s="8"/>
      <c r="F12" s="46">
        <v>0</v>
      </c>
    </row>
    <row r="13" spans="1:6" ht="37.5" customHeight="1" x14ac:dyDescent="0.2">
      <c r="A13" s="9" t="s">
        <v>8</v>
      </c>
      <c r="B13" s="61" t="s">
        <v>5</v>
      </c>
      <c r="C13" s="60" t="s">
        <v>9</v>
      </c>
      <c r="D13" s="8" t="s">
        <v>10</v>
      </c>
      <c r="E13" s="10"/>
      <c r="F13" s="47">
        <v>32737.60569</v>
      </c>
    </row>
    <row r="14" spans="1:6" ht="18" customHeight="1" x14ac:dyDescent="0.2">
      <c r="A14" s="9" t="s">
        <v>11</v>
      </c>
      <c r="B14" s="61" t="s">
        <v>5</v>
      </c>
      <c r="C14" s="60" t="s">
        <v>12</v>
      </c>
      <c r="D14" s="8"/>
      <c r="E14" s="10"/>
      <c r="F14" s="47">
        <v>0</v>
      </c>
    </row>
    <row r="15" spans="1:6" ht="18" customHeight="1" x14ac:dyDescent="0.2">
      <c r="A15" s="7" t="s">
        <v>16</v>
      </c>
      <c r="B15" s="62" t="s">
        <v>5</v>
      </c>
      <c r="C15" s="62" t="s">
        <v>17</v>
      </c>
      <c r="D15" s="8" t="s">
        <v>18</v>
      </c>
      <c r="E15" s="8"/>
      <c r="F15" s="48">
        <v>0</v>
      </c>
    </row>
    <row r="16" spans="1:6" ht="18" customHeight="1" x14ac:dyDescent="0.2">
      <c r="A16" s="11" t="s">
        <v>19</v>
      </c>
      <c r="B16" s="61" t="s">
        <v>5</v>
      </c>
      <c r="C16" s="61" t="s">
        <v>20</v>
      </c>
      <c r="D16" s="8" t="s">
        <v>21</v>
      </c>
      <c r="E16" s="8" t="s">
        <v>14</v>
      </c>
      <c r="F16" s="48">
        <v>35509.663589999996</v>
      </c>
    </row>
    <row r="17" spans="1:6" s="6" customFormat="1" ht="19.5" customHeight="1" x14ac:dyDescent="0.2">
      <c r="A17" s="4" t="s">
        <v>22</v>
      </c>
      <c r="B17" s="63" t="s">
        <v>23</v>
      </c>
      <c r="C17" s="63"/>
      <c r="D17" s="5"/>
      <c r="E17" s="5"/>
      <c r="F17" s="49">
        <f>F18</f>
        <v>1307.7</v>
      </c>
    </row>
    <row r="18" spans="1:6" s="6" customFormat="1" ht="18" customHeight="1" x14ac:dyDescent="0.2">
      <c r="A18" s="9" t="s">
        <v>24</v>
      </c>
      <c r="B18" s="61" t="s">
        <v>23</v>
      </c>
      <c r="C18" s="61" t="s">
        <v>6</v>
      </c>
      <c r="D18" s="8" t="s">
        <v>7</v>
      </c>
      <c r="E18" s="8"/>
      <c r="F18" s="47">
        <v>1307.7</v>
      </c>
    </row>
    <row r="19" spans="1:6" s="6" customFormat="1" ht="15.75" customHeight="1" x14ac:dyDescent="0.2">
      <c r="A19" s="12" t="s">
        <v>25</v>
      </c>
      <c r="B19" s="63" t="s">
        <v>6</v>
      </c>
      <c r="C19" s="61"/>
      <c r="D19" s="8"/>
      <c r="E19" s="8"/>
      <c r="F19" s="49">
        <f>F20</f>
        <v>0</v>
      </c>
    </row>
    <row r="20" spans="1:6" s="6" customFormat="1" ht="27" customHeight="1" x14ac:dyDescent="0.2">
      <c r="A20" s="13" t="s">
        <v>26</v>
      </c>
      <c r="B20" s="61" t="s">
        <v>6</v>
      </c>
      <c r="C20" s="61" t="s">
        <v>27</v>
      </c>
      <c r="D20" s="8"/>
      <c r="E20" s="8"/>
      <c r="F20" s="47">
        <v>0</v>
      </c>
    </row>
    <row r="21" spans="1:6" s="15" customFormat="1" ht="19.5" customHeight="1" x14ac:dyDescent="0.2">
      <c r="A21" s="14" t="s">
        <v>28</v>
      </c>
      <c r="B21" s="63" t="s">
        <v>9</v>
      </c>
      <c r="C21" s="63"/>
      <c r="D21" s="5" t="s">
        <v>18</v>
      </c>
      <c r="E21" s="5" t="s">
        <v>14</v>
      </c>
      <c r="F21" s="50">
        <f>SUM(F22:F26)</f>
        <v>1863.0130000000001</v>
      </c>
    </row>
    <row r="22" spans="1:6" ht="18" customHeight="1" x14ac:dyDescent="0.2">
      <c r="A22" s="16" t="s">
        <v>29</v>
      </c>
      <c r="B22" s="61" t="s">
        <v>9</v>
      </c>
      <c r="C22" s="61" t="s">
        <v>5</v>
      </c>
      <c r="D22" s="8"/>
      <c r="E22" s="8"/>
      <c r="F22" s="48">
        <v>578.726</v>
      </c>
    </row>
    <row r="23" spans="1:6" ht="18" customHeight="1" x14ac:dyDescent="0.2">
      <c r="A23" s="16" t="s">
        <v>30</v>
      </c>
      <c r="B23" s="61" t="s">
        <v>9</v>
      </c>
      <c r="C23" s="61" t="s">
        <v>12</v>
      </c>
      <c r="D23" s="8" t="s">
        <v>31</v>
      </c>
      <c r="E23" s="8"/>
      <c r="F23" s="48">
        <v>638.02</v>
      </c>
    </row>
    <row r="24" spans="1:6" ht="18" customHeight="1" x14ac:dyDescent="0.2">
      <c r="A24" s="16" t="s">
        <v>81</v>
      </c>
      <c r="B24" s="61" t="s">
        <v>9</v>
      </c>
      <c r="C24" s="61" t="s">
        <v>50</v>
      </c>
      <c r="D24" s="8"/>
      <c r="E24" s="8"/>
      <c r="F24" s="48">
        <v>91.266999999999996</v>
      </c>
    </row>
    <row r="25" spans="1:6" ht="18" customHeight="1" x14ac:dyDescent="0.2">
      <c r="A25" s="16" t="s">
        <v>32</v>
      </c>
      <c r="B25" s="61" t="s">
        <v>9</v>
      </c>
      <c r="C25" s="61" t="s">
        <v>27</v>
      </c>
      <c r="D25" s="8"/>
      <c r="E25" s="8"/>
      <c r="F25" s="48">
        <v>555</v>
      </c>
    </row>
    <row r="26" spans="1:6" ht="18" customHeight="1" x14ac:dyDescent="0.2">
      <c r="A26" s="16" t="s">
        <v>33</v>
      </c>
      <c r="B26" s="61" t="s">
        <v>9</v>
      </c>
      <c r="C26" s="61" t="s">
        <v>34</v>
      </c>
      <c r="D26" s="8" t="s">
        <v>31</v>
      </c>
      <c r="E26" s="8" t="s">
        <v>14</v>
      </c>
      <c r="F26" s="48">
        <v>0</v>
      </c>
    </row>
    <row r="27" spans="1:6" s="18" customFormat="1" ht="19.5" customHeight="1" x14ac:dyDescent="0.2">
      <c r="A27" s="14" t="s">
        <v>35</v>
      </c>
      <c r="B27" s="63" t="s">
        <v>12</v>
      </c>
      <c r="C27" s="63"/>
      <c r="D27" s="17"/>
      <c r="E27" s="17"/>
      <c r="F27" s="50">
        <f>SUM(F28:F30)</f>
        <v>32175.633000000002</v>
      </c>
    </row>
    <row r="28" spans="1:6" ht="18" customHeight="1" x14ac:dyDescent="0.2">
      <c r="A28" s="19" t="s">
        <v>36</v>
      </c>
      <c r="B28" s="64" t="s">
        <v>12</v>
      </c>
      <c r="C28" s="64" t="s">
        <v>5</v>
      </c>
      <c r="D28" s="8" t="s">
        <v>37</v>
      </c>
      <c r="E28" s="8"/>
      <c r="F28" s="48">
        <v>19760.016</v>
      </c>
    </row>
    <row r="29" spans="1:6" ht="18" customHeight="1" x14ac:dyDescent="0.2">
      <c r="A29" s="16" t="s">
        <v>38</v>
      </c>
      <c r="B29" s="61" t="s">
        <v>12</v>
      </c>
      <c r="C29" s="61" t="s">
        <v>23</v>
      </c>
      <c r="D29" s="8" t="s">
        <v>37</v>
      </c>
      <c r="E29" s="8" t="s">
        <v>14</v>
      </c>
      <c r="F29" s="48">
        <v>12020.617</v>
      </c>
    </row>
    <row r="30" spans="1:6" ht="18" customHeight="1" x14ac:dyDescent="0.2">
      <c r="A30" s="16" t="s">
        <v>39</v>
      </c>
      <c r="B30" s="61" t="s">
        <v>12</v>
      </c>
      <c r="C30" s="61" t="s">
        <v>6</v>
      </c>
      <c r="D30" s="8"/>
      <c r="E30" s="8"/>
      <c r="F30" s="48">
        <v>395</v>
      </c>
    </row>
    <row r="31" spans="1:6" s="15" customFormat="1" ht="18" customHeight="1" x14ac:dyDescent="0.2">
      <c r="A31" s="14" t="s">
        <v>83</v>
      </c>
      <c r="B31" s="63" t="s">
        <v>13</v>
      </c>
      <c r="C31" s="63"/>
      <c r="D31" s="5"/>
      <c r="E31" s="5"/>
      <c r="F31" s="50">
        <f>F32</f>
        <v>728</v>
      </c>
    </row>
    <row r="32" spans="1:6" ht="18" customHeight="1" x14ac:dyDescent="0.2">
      <c r="A32" s="16" t="s">
        <v>84</v>
      </c>
      <c r="B32" s="61" t="s">
        <v>13</v>
      </c>
      <c r="C32" s="61" t="s">
        <v>5</v>
      </c>
      <c r="D32" s="8"/>
      <c r="E32" s="8"/>
      <c r="F32" s="48">
        <v>728</v>
      </c>
    </row>
    <row r="33" spans="1:6" s="15" customFormat="1" ht="19.5" customHeight="1" x14ac:dyDescent="0.2">
      <c r="A33" s="4" t="s">
        <v>40</v>
      </c>
      <c r="B33" s="63" t="s">
        <v>15</v>
      </c>
      <c r="C33" s="59"/>
      <c r="D33" s="5" t="s">
        <v>41</v>
      </c>
      <c r="E33" s="5"/>
      <c r="F33" s="49">
        <f>SUM(F34:F38)</f>
        <v>481456.67</v>
      </c>
    </row>
    <row r="34" spans="1:6" ht="18" customHeight="1" x14ac:dyDescent="0.2">
      <c r="A34" s="7" t="s">
        <v>42</v>
      </c>
      <c r="B34" s="62" t="s">
        <v>15</v>
      </c>
      <c r="C34" s="65" t="s">
        <v>5</v>
      </c>
      <c r="D34" s="8" t="s">
        <v>41</v>
      </c>
      <c r="E34" s="8" t="s">
        <v>14</v>
      </c>
      <c r="F34" s="47">
        <v>113664.087</v>
      </c>
    </row>
    <row r="35" spans="1:6" ht="18" customHeight="1" x14ac:dyDescent="0.2">
      <c r="A35" s="9" t="s">
        <v>43</v>
      </c>
      <c r="B35" s="61" t="s">
        <v>15</v>
      </c>
      <c r="C35" s="60" t="s">
        <v>23</v>
      </c>
      <c r="D35" s="8" t="s">
        <v>44</v>
      </c>
      <c r="E35" s="8"/>
      <c r="F35" s="47">
        <v>303969.50799999997</v>
      </c>
    </row>
    <row r="36" spans="1:6" ht="18" customHeight="1" x14ac:dyDescent="0.2">
      <c r="A36" s="9" t="s">
        <v>45</v>
      </c>
      <c r="B36" s="61" t="s">
        <v>15</v>
      </c>
      <c r="C36" s="60" t="s">
        <v>6</v>
      </c>
      <c r="D36" s="8"/>
      <c r="E36" s="8"/>
      <c r="F36" s="47">
        <v>39943.392</v>
      </c>
    </row>
    <row r="37" spans="1:6" ht="18" customHeight="1" x14ac:dyDescent="0.2">
      <c r="A37" s="9" t="s">
        <v>46</v>
      </c>
      <c r="B37" s="61" t="s">
        <v>15</v>
      </c>
      <c r="C37" s="60" t="s">
        <v>15</v>
      </c>
      <c r="D37" s="8" t="s">
        <v>44</v>
      </c>
      <c r="E37" s="8" t="s">
        <v>14</v>
      </c>
      <c r="F37" s="47">
        <v>676.29399999999998</v>
      </c>
    </row>
    <row r="38" spans="1:6" ht="18" customHeight="1" x14ac:dyDescent="0.2">
      <c r="A38" s="9" t="s">
        <v>47</v>
      </c>
      <c r="B38" s="61" t="s">
        <v>15</v>
      </c>
      <c r="C38" s="60" t="s">
        <v>27</v>
      </c>
      <c r="D38" s="8" t="s">
        <v>48</v>
      </c>
      <c r="E38" s="8"/>
      <c r="F38" s="47">
        <v>23203.388999999999</v>
      </c>
    </row>
    <row r="39" spans="1:6" s="15" customFormat="1" ht="19.5" customHeight="1" x14ac:dyDescent="0.2">
      <c r="A39" s="4" t="s">
        <v>49</v>
      </c>
      <c r="B39" s="59" t="s">
        <v>50</v>
      </c>
      <c r="C39" s="59"/>
      <c r="D39" s="5" t="s">
        <v>48</v>
      </c>
      <c r="E39" s="5" t="s">
        <v>14</v>
      </c>
      <c r="F39" s="49">
        <f>SUM(F40:F40)</f>
        <v>19371.564999999999</v>
      </c>
    </row>
    <row r="40" spans="1:6" ht="18" customHeight="1" x14ac:dyDescent="0.2">
      <c r="A40" s="9" t="s">
        <v>51</v>
      </c>
      <c r="B40" s="60" t="s">
        <v>50</v>
      </c>
      <c r="C40" s="60" t="s">
        <v>5</v>
      </c>
      <c r="D40" s="20" t="s">
        <v>52</v>
      </c>
      <c r="E40" s="20"/>
      <c r="F40" s="47">
        <v>19371.564999999999</v>
      </c>
    </row>
    <row r="41" spans="1:6" s="21" customFormat="1" ht="19.5" customHeight="1" x14ac:dyDescent="0.2">
      <c r="A41" s="4" t="s">
        <v>53</v>
      </c>
      <c r="B41" s="63" t="s">
        <v>54</v>
      </c>
      <c r="C41" s="59"/>
      <c r="D41" s="8" t="s">
        <v>55</v>
      </c>
      <c r="E41" s="8"/>
      <c r="F41" s="49">
        <f>SUM(F42:F46)</f>
        <v>19071.109980000001</v>
      </c>
    </row>
    <row r="42" spans="1:6" ht="18" customHeight="1" x14ac:dyDescent="0.2">
      <c r="A42" s="9" t="s">
        <v>56</v>
      </c>
      <c r="B42" s="61" t="s">
        <v>54</v>
      </c>
      <c r="C42" s="60" t="s">
        <v>5</v>
      </c>
      <c r="D42" s="8" t="s">
        <v>55</v>
      </c>
      <c r="E42" s="20" t="s">
        <v>14</v>
      </c>
      <c r="F42" s="51">
        <v>21.6</v>
      </c>
    </row>
    <row r="43" spans="1:6" ht="18" hidden="1" customHeight="1" x14ac:dyDescent="0.2">
      <c r="A43" s="9" t="s">
        <v>57</v>
      </c>
      <c r="B43" s="61" t="s">
        <v>54</v>
      </c>
      <c r="C43" s="60" t="s">
        <v>23</v>
      </c>
      <c r="D43" s="8" t="s">
        <v>58</v>
      </c>
      <c r="E43" s="20"/>
      <c r="F43" s="47"/>
    </row>
    <row r="44" spans="1:6" ht="18" customHeight="1" x14ac:dyDescent="0.2">
      <c r="A44" s="9" t="s">
        <v>59</v>
      </c>
      <c r="B44" s="61" t="s">
        <v>54</v>
      </c>
      <c r="C44" s="60" t="s">
        <v>6</v>
      </c>
      <c r="D44" s="20" t="s">
        <v>60</v>
      </c>
      <c r="E44" s="20"/>
      <c r="F44" s="52">
        <v>10356.583000000001</v>
      </c>
    </row>
    <row r="45" spans="1:6" ht="18" customHeight="1" x14ac:dyDescent="0.2">
      <c r="A45" s="9" t="s">
        <v>61</v>
      </c>
      <c r="B45" s="61" t="s">
        <v>54</v>
      </c>
      <c r="C45" s="60" t="s">
        <v>9</v>
      </c>
      <c r="D45" s="20" t="s">
        <v>60</v>
      </c>
      <c r="E45" s="20" t="s">
        <v>14</v>
      </c>
      <c r="F45" s="52">
        <v>7853.951</v>
      </c>
    </row>
    <row r="46" spans="1:6" ht="18" customHeight="1" x14ac:dyDescent="0.2">
      <c r="A46" s="13" t="s">
        <v>62</v>
      </c>
      <c r="B46" s="61" t="s">
        <v>54</v>
      </c>
      <c r="C46" s="60" t="s">
        <v>13</v>
      </c>
      <c r="D46" s="20"/>
      <c r="E46" s="20"/>
      <c r="F46" s="51">
        <v>838.97598000000005</v>
      </c>
    </row>
    <row r="47" spans="1:6" ht="19.5" customHeight="1" x14ac:dyDescent="0.2">
      <c r="A47" s="4" t="s">
        <v>63</v>
      </c>
      <c r="B47" s="63" t="s">
        <v>17</v>
      </c>
      <c r="C47" s="59"/>
      <c r="D47" s="8" t="s">
        <v>64</v>
      </c>
      <c r="E47" s="8" t="s">
        <v>14</v>
      </c>
      <c r="F47" s="49">
        <f>F48+F49+F50</f>
        <v>18340.505799999999</v>
      </c>
    </row>
    <row r="48" spans="1:6" ht="16.5" customHeight="1" x14ac:dyDescent="0.2">
      <c r="A48" s="9" t="s">
        <v>65</v>
      </c>
      <c r="B48" s="61" t="s">
        <v>17</v>
      </c>
      <c r="C48" s="60" t="s">
        <v>5</v>
      </c>
      <c r="D48" s="20"/>
      <c r="E48" s="20"/>
      <c r="F48" s="52">
        <v>13313.17482</v>
      </c>
    </row>
    <row r="49" spans="1:6" ht="17.25" customHeight="1" x14ac:dyDescent="0.2">
      <c r="A49" s="9" t="s">
        <v>66</v>
      </c>
      <c r="B49" s="61" t="s">
        <v>17</v>
      </c>
      <c r="C49" s="60" t="s">
        <v>23</v>
      </c>
      <c r="D49" s="20"/>
      <c r="E49" s="20"/>
      <c r="F49" s="47">
        <v>1158.268</v>
      </c>
    </row>
    <row r="50" spans="1:6" ht="17.25" customHeight="1" x14ac:dyDescent="0.2">
      <c r="A50" s="9" t="s">
        <v>82</v>
      </c>
      <c r="B50" s="61" t="s">
        <v>17</v>
      </c>
      <c r="C50" s="60" t="s">
        <v>6</v>
      </c>
      <c r="D50" s="20"/>
      <c r="E50" s="20"/>
      <c r="F50" s="47">
        <v>3869.0629800000002</v>
      </c>
    </row>
    <row r="51" spans="1:6" ht="19.5" customHeight="1" x14ac:dyDescent="0.2">
      <c r="A51" s="4" t="s">
        <v>67</v>
      </c>
      <c r="B51" s="59" t="s">
        <v>34</v>
      </c>
      <c r="C51" s="59"/>
      <c r="D51" s="20" t="s">
        <v>68</v>
      </c>
      <c r="E51" s="20" t="s">
        <v>14</v>
      </c>
      <c r="F51" s="49">
        <f>F52</f>
        <v>650</v>
      </c>
    </row>
    <row r="52" spans="1:6" s="22" customFormat="1" ht="18" customHeight="1" x14ac:dyDescent="0.2">
      <c r="A52" s="9" t="s">
        <v>69</v>
      </c>
      <c r="B52" s="60" t="s">
        <v>34</v>
      </c>
      <c r="C52" s="60" t="s">
        <v>23</v>
      </c>
      <c r="D52" s="20" t="s">
        <v>70</v>
      </c>
      <c r="E52" s="20"/>
      <c r="F52" s="51">
        <v>650</v>
      </c>
    </row>
    <row r="53" spans="1:6" ht="19.5" customHeight="1" x14ac:dyDescent="0.2">
      <c r="A53" s="23" t="s">
        <v>71</v>
      </c>
      <c r="B53" s="66" t="s">
        <v>20</v>
      </c>
      <c r="C53" s="66"/>
      <c r="D53" s="24"/>
      <c r="E53" s="24"/>
      <c r="F53" s="53">
        <f>F54</f>
        <v>1222.28997</v>
      </c>
    </row>
    <row r="54" spans="1:6" ht="27" customHeight="1" x14ac:dyDescent="0.2">
      <c r="A54" s="13" t="s">
        <v>72</v>
      </c>
      <c r="B54" s="67">
        <v>13</v>
      </c>
      <c r="C54" s="68" t="s">
        <v>5</v>
      </c>
      <c r="D54" s="25"/>
      <c r="E54" s="25"/>
      <c r="F54" s="52">
        <v>1222.28997</v>
      </c>
    </row>
    <row r="55" spans="1:6" s="22" customFormat="1" ht="19.5" customHeight="1" x14ac:dyDescent="0.2">
      <c r="A55" s="14" t="s">
        <v>73</v>
      </c>
      <c r="B55" s="59" t="s">
        <v>74</v>
      </c>
      <c r="C55" s="59"/>
      <c r="D55" s="26"/>
      <c r="E55" s="26"/>
      <c r="F55" s="54">
        <f>SUM(F56:F58)</f>
        <v>11654.64162</v>
      </c>
    </row>
    <row r="56" spans="1:6" s="27" customFormat="1" ht="18" customHeight="1" x14ac:dyDescent="0.2">
      <c r="A56" s="16" t="s">
        <v>75</v>
      </c>
      <c r="B56" s="60" t="s">
        <v>74</v>
      </c>
      <c r="C56" s="60" t="s">
        <v>5</v>
      </c>
      <c r="D56" s="8" t="s">
        <v>31</v>
      </c>
      <c r="E56" s="8"/>
      <c r="F56" s="51">
        <v>10891</v>
      </c>
    </row>
    <row r="57" spans="1:6" s="27" customFormat="1" ht="18" customHeight="1" x14ac:dyDescent="0.2">
      <c r="A57" s="16" t="s">
        <v>78</v>
      </c>
      <c r="B57" s="60" t="s">
        <v>74</v>
      </c>
      <c r="C57" s="60" t="s">
        <v>23</v>
      </c>
      <c r="D57" s="8"/>
      <c r="E57" s="8"/>
      <c r="F57" s="51">
        <v>0</v>
      </c>
    </row>
    <row r="58" spans="1:6" s="27" customFormat="1" ht="18" customHeight="1" x14ac:dyDescent="0.2">
      <c r="A58" s="16" t="s">
        <v>76</v>
      </c>
      <c r="B58" s="60" t="s">
        <v>74</v>
      </c>
      <c r="C58" s="60" t="s">
        <v>6</v>
      </c>
      <c r="D58" s="8"/>
      <c r="E58" s="8"/>
      <c r="F58" s="55">
        <v>763.64161999999999</v>
      </c>
    </row>
    <row r="59" spans="1:6" s="28" customFormat="1" ht="21" customHeight="1" x14ac:dyDescent="0.2">
      <c r="A59" s="4" t="s">
        <v>77</v>
      </c>
      <c r="B59" s="63"/>
      <c r="C59" s="69"/>
      <c r="D59" s="8" t="s">
        <v>31</v>
      </c>
      <c r="E59" s="8" t="s">
        <v>14</v>
      </c>
      <c r="F59" s="45">
        <f>F10+F17+F21+F27+F33+F39+F41+F47+F51+F53+F55+F19+F31</f>
        <v>656088.39764999994</v>
      </c>
    </row>
    <row r="60" spans="1:6" ht="15.75" customHeight="1" x14ac:dyDescent="0.2"/>
    <row r="61" spans="1:6" x14ac:dyDescent="0.2">
      <c r="F61" s="56"/>
    </row>
  </sheetData>
  <mergeCells count="8">
    <mergeCell ref="B2:F2"/>
    <mergeCell ref="B3:F3"/>
    <mergeCell ref="E7:E8"/>
    <mergeCell ref="F7:F8"/>
    <mergeCell ref="A5:F5"/>
    <mergeCell ref="A7:A8"/>
    <mergeCell ref="D7:D8"/>
    <mergeCell ref="B7:C7"/>
  </mergeCells>
  <pageMargins left="0.59027777777777801" right="0.59027777777777801" top="0.39374999999999999" bottom="0.39374999999999999" header="0.51180555555555496" footer="0.51180555555555496"/>
  <pageSetup paperSize="9" scale="6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</vt:lpstr>
      <vt:lpstr>прил.4!Область_печати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filina-pc</dc:creator>
  <cp:lastModifiedBy>Пользователь</cp:lastModifiedBy>
  <cp:revision>3</cp:revision>
  <cp:lastPrinted>2025-02-24T07:50:33Z</cp:lastPrinted>
  <dcterms:created xsi:type="dcterms:W3CDTF">2016-03-10T09:30:43Z</dcterms:created>
  <dcterms:modified xsi:type="dcterms:W3CDTF">2025-02-24T07:50:58Z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Reanimator Extreme Edition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