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activeTab="4"/>
  </bookViews>
  <sheets>
    <sheet name="приложение_1" sheetId="1" r:id="rId1"/>
    <sheet name="приложение_2" sheetId="2" r:id="rId2"/>
    <sheet name="приложение_3" sheetId="3" r:id="rId3"/>
    <sheet name="приложение_4" sheetId="4" r:id="rId4"/>
    <sheet name="приложение_5" sheetId="5" r:id="rId5"/>
  </sheets>
  <definedNames>
    <definedName name="_GoBack" localSheetId="0">приложение_1!#REF!</definedName>
  </definedNames>
  <calcPr calcId="145621"/>
</workbook>
</file>

<file path=xl/calcChain.xml><?xml version="1.0" encoding="utf-8"?>
<calcChain xmlns="http://schemas.openxmlformats.org/spreadsheetml/2006/main">
  <c r="N12" i="5" l="1"/>
  <c r="M19" i="3" l="1"/>
  <c r="K13" i="3"/>
  <c r="P8" i="5" l="1"/>
  <c r="O8" i="5"/>
  <c r="N8" i="5"/>
  <c r="I8" i="4"/>
  <c r="H8" i="4"/>
  <c r="G8" i="4"/>
  <c r="F8" i="4"/>
  <c r="E8" i="4"/>
  <c r="I9" i="4"/>
  <c r="H9" i="4"/>
  <c r="G9" i="4"/>
  <c r="F9" i="4"/>
  <c r="E9" i="4"/>
  <c r="J10" i="4"/>
  <c r="I10" i="4"/>
  <c r="H10" i="4"/>
  <c r="G10" i="4"/>
  <c r="F10" i="4"/>
  <c r="E10" i="4"/>
  <c r="I10" i="3"/>
  <c r="H11" i="3"/>
  <c r="H9" i="3"/>
  <c r="J26" i="4"/>
  <c r="J25" i="4"/>
  <c r="J24" i="4"/>
  <c r="I23" i="4"/>
  <c r="H23" i="4"/>
  <c r="G23" i="4"/>
  <c r="F23" i="4"/>
  <c r="E23" i="4"/>
  <c r="J22" i="4"/>
  <c r="J21" i="4"/>
  <c r="J20" i="4"/>
  <c r="I19" i="4"/>
  <c r="H19" i="4"/>
  <c r="G19" i="4"/>
  <c r="F19" i="4"/>
  <c r="E19" i="4"/>
  <c r="J18" i="4"/>
  <c r="J17" i="4"/>
  <c r="J16" i="4"/>
  <c r="I15" i="4"/>
  <c r="H15" i="4"/>
  <c r="G15" i="4"/>
  <c r="F15" i="4"/>
  <c r="E15" i="4"/>
  <c r="J14" i="4"/>
  <c r="J13" i="4"/>
  <c r="J12" i="4"/>
  <c r="I11" i="4"/>
  <c r="H11" i="4"/>
  <c r="G11" i="4"/>
  <c r="F11" i="4"/>
  <c r="E11" i="4"/>
  <c r="H7" i="4" l="1"/>
  <c r="J19" i="4"/>
  <c r="J8" i="4"/>
  <c r="F7" i="4"/>
  <c r="J9" i="4"/>
  <c r="J7" i="4" s="1"/>
  <c r="J15" i="4"/>
  <c r="G7" i="4"/>
  <c r="I7" i="4"/>
  <c r="J23" i="4"/>
  <c r="E7" i="4"/>
  <c r="J11" i="4"/>
  <c r="L9" i="3" l="1"/>
  <c r="K9" i="3"/>
  <c r="J9" i="3"/>
  <c r="I9" i="3"/>
  <c r="I8" i="3" s="1"/>
  <c r="L10" i="3"/>
  <c r="K10" i="3"/>
  <c r="J10" i="3"/>
  <c r="H10" i="3"/>
  <c r="M11" i="3"/>
  <c r="L11" i="3"/>
  <c r="K11" i="3"/>
  <c r="J11" i="3"/>
  <c r="I11" i="3"/>
  <c r="M22" i="3"/>
  <c r="M14" i="3"/>
  <c r="M15" i="3"/>
  <c r="M16" i="3"/>
  <c r="H13" i="3"/>
  <c r="M28" i="3" l="1"/>
  <c r="M27" i="3"/>
  <c r="M26" i="3"/>
  <c r="L25" i="3"/>
  <c r="K25" i="3"/>
  <c r="J25" i="3"/>
  <c r="I25" i="3"/>
  <c r="H25" i="3"/>
  <c r="M24" i="3"/>
  <c r="M23" i="3"/>
  <c r="M10" i="3" s="1"/>
  <c r="L21" i="3"/>
  <c r="K21" i="3"/>
  <c r="J21" i="3"/>
  <c r="I21" i="3"/>
  <c r="H21" i="3"/>
  <c r="M18" i="3"/>
  <c r="M17" i="3" s="1"/>
  <c r="L17" i="3"/>
  <c r="K17" i="3"/>
  <c r="J17" i="3"/>
  <c r="I17" i="3"/>
  <c r="H17" i="3"/>
  <c r="M13" i="3"/>
  <c r="L13" i="3"/>
  <c r="J13" i="3"/>
  <c r="I13" i="3"/>
  <c r="L8" i="3"/>
  <c r="J8" i="3"/>
  <c r="K8" i="3"/>
  <c r="M21" i="3" l="1"/>
  <c r="M9" i="3"/>
  <c r="M25" i="3"/>
  <c r="M8" i="3"/>
  <c r="H8" i="3"/>
</calcChain>
</file>

<file path=xl/sharedStrings.xml><?xml version="1.0" encoding="utf-8"?>
<sst xmlns="http://schemas.openxmlformats.org/spreadsheetml/2006/main" count="461" uniqueCount="214">
  <si>
    <t>№ п.п.</t>
  </si>
  <si>
    <t>Наименование цели (задачи)</t>
  </si>
  <si>
    <t>Показатель (индикатор) (наименование)</t>
  </si>
  <si>
    <t>Значение показателей</t>
  </si>
  <si>
    <t>Единица  измерения</t>
  </si>
  <si>
    <t>Сведения</t>
  </si>
  <si>
    <t>единиц</t>
  </si>
  <si>
    <r>
      <t xml:space="preserve">
</t>
    </r>
    <r>
      <rPr>
        <sz val="8"/>
        <color theme="1"/>
        <rFont val="Times New Roman"/>
        <family val="1"/>
        <charset val="204"/>
      </rPr>
      <t xml:space="preserve">Приложение № 1
к  муниципальной   программе                                                                                                                                               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</si>
  <si>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баллы</t>
  </si>
  <si>
    <t>проценты</t>
  </si>
  <si>
    <t>не менее 90</t>
  </si>
  <si>
    <r>
      <t xml:space="preserve">Цель - </t>
    </r>
    <r>
      <rPr>
        <sz val="10"/>
        <color theme="1"/>
        <rFont val="Times New Roman"/>
        <family val="1"/>
        <charset val="204"/>
      </rPr>
      <t>повышение качества управления муниципальными финансами, обеспечение сбалансированности и устойчивости бюджета Лахденпохского муниципального района</t>
    </r>
  </si>
  <si>
    <t>не менее 75</t>
  </si>
  <si>
    <t>не менее 80</t>
  </si>
  <si>
    <t>не менее 85</t>
  </si>
  <si>
    <t>раз</t>
  </si>
  <si>
    <t>не более 2</t>
  </si>
  <si>
    <t>не более 1,98</t>
  </si>
  <si>
    <t>не более 1,97</t>
  </si>
  <si>
    <t>не более 1,95</t>
  </si>
  <si>
    <t>не более 1,92</t>
  </si>
  <si>
    <t>да/нет</t>
  </si>
  <si>
    <t>да</t>
  </si>
  <si>
    <t>Х</t>
  </si>
  <si>
    <r>
      <rPr>
        <b/>
        <sz val="10"/>
        <color rgb="FF000000"/>
        <rFont val="Times New Roman"/>
        <family val="1"/>
        <charset val="204"/>
      </rPr>
      <t>Целевой индикатор 1</t>
    </r>
    <r>
      <rPr>
        <sz val="10"/>
        <color rgb="FF000000"/>
        <rFont val="Times New Roman"/>
        <family val="1"/>
        <charset val="204"/>
      </rPr>
      <t xml:space="preserve"> - оценка качества управления муниципальными финансами </t>
    </r>
  </si>
  <si>
    <t>уровень долговой устойчивости</t>
  </si>
  <si>
    <t>высокий</t>
  </si>
  <si>
    <t>не ниже среднего</t>
  </si>
  <si>
    <t>не менее 100</t>
  </si>
  <si>
    <r>
      <rPr>
        <b/>
        <sz val="10"/>
        <color rgb="FF000000"/>
        <rFont val="Times New Roman"/>
        <family val="1"/>
        <charset val="204"/>
      </rPr>
      <t>Целевой индикатор 4</t>
    </r>
    <r>
      <rPr>
        <sz val="10"/>
        <color rgb="FF000000"/>
        <rFont val="Times New Roman"/>
        <family val="1"/>
        <charset val="204"/>
      </rPr>
      <t xml:space="preserve"> - охват бюджетных ассигнований бюджета Лахденпохского муниципального района показателями, характеризующими цели и результаты их использования, включенными в муниципальные программы Лахденпохского муниципального района </t>
    </r>
  </si>
  <si>
    <r>
      <rPr>
        <b/>
        <sz val="10"/>
        <color rgb="FF000000"/>
        <rFont val="Times New Roman"/>
        <family val="1"/>
        <charset val="204"/>
      </rPr>
      <t>Целевой индикатор 2</t>
    </r>
    <r>
      <rPr>
        <sz val="10"/>
        <color rgb="FF000000"/>
        <rFont val="Times New Roman"/>
        <family val="1"/>
        <charset val="204"/>
      </rPr>
      <t xml:space="preserve"> - уровень долговой устойчивости Лахденпохского муниципального района</t>
    </r>
  </si>
  <si>
    <r>
      <rPr>
        <b/>
        <sz val="10"/>
        <color rgb="FF000000"/>
        <rFont val="Times New Roman"/>
        <family val="1"/>
        <charset val="204"/>
      </rPr>
      <t>Целевой индикатор 3</t>
    </r>
    <r>
      <rPr>
        <sz val="10"/>
        <color rgb="FF000000"/>
        <rFont val="Times New Roman"/>
        <family val="1"/>
        <charset val="204"/>
      </rPr>
      <t xml:space="preserve"> - динамика налоговых и неналоговых доходов консолидированного бюджета  Лахденпохского муниципального района</t>
    </r>
  </si>
  <si>
    <r>
      <rPr>
        <b/>
        <sz val="10"/>
        <color theme="1"/>
        <rFont val="Times New Roman"/>
        <family val="1"/>
        <charset val="204"/>
      </rPr>
      <t>Показатель результата 1</t>
    </r>
    <r>
      <rPr>
        <sz val="10"/>
        <color theme="1"/>
        <rFont val="Times New Roman"/>
        <family val="1"/>
        <charset val="204"/>
      </rPr>
      <t xml:space="preserve"> - доля муниципальных программ Лахденпохского муниципального района, получивших формализованную оценку  об эффективности их реализации</t>
    </r>
  </si>
  <si>
    <r>
      <rPr>
        <b/>
        <sz val="10"/>
        <color theme="1"/>
        <rFont val="Times New Roman"/>
        <family val="1"/>
        <charset val="204"/>
      </rPr>
      <t>Задача 3</t>
    </r>
    <r>
      <rPr>
        <sz val="10"/>
        <color theme="1"/>
        <rFont val="Times New Roman"/>
        <family val="1"/>
        <charset val="204"/>
      </rPr>
      <t xml:space="preserve">  - эффективное управление муниципальным долгом Лахденпохского муниципального района</t>
    </r>
  </si>
  <si>
    <t>не более 1,2</t>
  </si>
  <si>
    <t>не более 0,8</t>
  </si>
  <si>
    <t>не более 1,3</t>
  </si>
  <si>
    <t>не более 1,4</t>
  </si>
  <si>
    <t>не более 100</t>
  </si>
  <si>
    <r>
      <rPr>
        <b/>
        <sz val="10"/>
        <color theme="1"/>
        <rFont val="Times New Roman"/>
        <family val="1"/>
        <charset val="204"/>
      </rPr>
      <t>Задача 4 -</t>
    </r>
    <r>
      <rPr>
        <sz val="10"/>
        <color theme="1"/>
        <rFont val="Times New Roman"/>
        <family val="1"/>
        <charset val="204"/>
      </rPr>
      <t xml:space="preserve"> повышение собираемости доходов в бюджет Лахденпохского муниципального района</t>
    </r>
  </si>
  <si>
    <t>7</t>
  </si>
  <si>
    <t>не менее 10</t>
  </si>
  <si>
    <t>143</t>
  </si>
  <si>
    <t>процент</t>
  </si>
  <si>
    <t>не менее 50</t>
  </si>
  <si>
    <t>Показатель результата 2</t>
  </si>
  <si>
    <r>
      <rPr>
        <b/>
        <sz val="10"/>
        <color theme="1"/>
        <rFont val="Times New Roman"/>
        <family val="1"/>
        <charset val="204"/>
      </rPr>
      <t>Показатель результата 3</t>
    </r>
    <r>
      <rPr>
        <sz val="10"/>
        <color theme="1"/>
        <rFont val="Times New Roman"/>
        <family val="1"/>
        <charset val="204"/>
      </rPr>
      <t xml:space="preserve"> - 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</si>
  <si>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4 </t>
    </r>
    <r>
      <rPr>
        <sz val="10"/>
        <color theme="1"/>
        <rFont val="Times New Roman"/>
        <family val="1"/>
        <charset val="204"/>
      </rPr>
      <t>- отсутствие просроченной кредиторской задолженности бюджетов поселений Лахденпохского муниципального района</t>
    </r>
  </si>
  <si>
    <r>
      <t xml:space="preserve">о показателях (индикаторах) муниципальной программы "Управление муниципальными финансами в Лахденпохском муниципальном районе" </t>
    </r>
    <r>
      <rPr>
        <b/>
        <sz val="12"/>
        <color rgb="FFFF0000"/>
        <rFont val="Times New Roman"/>
        <family val="1"/>
        <charset val="204"/>
      </rPr>
      <t>на 2022-2026годы и их значениях</t>
    </r>
  </si>
  <si>
    <r>
      <t xml:space="preserve">Задача 1 - </t>
    </r>
    <r>
      <rPr>
        <sz val="10"/>
        <color theme="1"/>
        <rFont val="Times New Roman"/>
        <family val="1"/>
        <charset val="204"/>
      </rPr>
      <t>повышение результативности бюджетных расходов и совершенствование практики применения программно-целевых методов при организации бюджетного процесса</t>
    </r>
  </si>
  <si>
    <r>
      <rPr>
        <b/>
        <sz val="10"/>
        <color theme="1"/>
        <rFont val="Times New Roman"/>
        <family val="1"/>
        <charset val="204"/>
      </rPr>
      <t>Задача 2</t>
    </r>
    <r>
      <rPr>
        <sz val="10"/>
        <color theme="1"/>
        <rFont val="Times New Roman"/>
        <family val="1"/>
        <charset val="204"/>
      </rPr>
      <t xml:space="preserve"> - развитие системы межбюджетных отношений</t>
    </r>
  </si>
  <si>
    <t>Номер и наименование основного мероприятия и мероприятия</t>
  </si>
  <si>
    <t>Ответственный исполнитель</t>
  </si>
  <si>
    <t>Срок</t>
  </si>
  <si>
    <t>Ожидаемый непосредственный результат (краткое описание и его значение)</t>
  </si>
  <si>
    <t xml:space="preserve">Последствия не реализации муниципальной программы, основного мероприятия  </t>
  </si>
  <si>
    <t xml:space="preserve">Связь с показателями результатов муниципальной программы (подпрограммы) - № показателя </t>
  </si>
  <si>
    <t>начала реализации</t>
  </si>
  <si>
    <t>окончания реализации</t>
  </si>
  <si>
    <t>1.1</t>
  </si>
  <si>
    <t>Показатель результата 1</t>
  </si>
  <si>
    <t>1.2</t>
  </si>
  <si>
    <t>2</t>
  </si>
  <si>
    <t>2.1</t>
  </si>
  <si>
    <t>2.2</t>
  </si>
  <si>
    <t>Показатель результата 5</t>
  </si>
  <si>
    <t>3</t>
  </si>
  <si>
    <t>3.1</t>
  </si>
  <si>
    <t>Показатель результата 7</t>
  </si>
  <si>
    <t>3.2</t>
  </si>
  <si>
    <t>4</t>
  </si>
  <si>
    <t>4.1</t>
  </si>
  <si>
    <t xml:space="preserve">Информация об основных мероприятиях (мероприятиях) муниципальной программы                                                                                      "Управление муниципальными финансами в Лахденпохском муниципальном районе" </t>
  </si>
  <si>
    <r>
      <t xml:space="preserve">Задача 1 - </t>
    </r>
    <r>
      <rPr>
        <sz val="9"/>
        <color theme="1"/>
        <rFont val="Times New Roman"/>
        <family val="1"/>
        <charset val="204"/>
      </rPr>
      <t>повышение результативности бюджетных расходов и совершенствование практики применения программно-целевых методов при организации бюджетного процесса</t>
    </r>
  </si>
  <si>
    <t xml:space="preserve">Централизация бухгалтерского и бюджетного учета
</t>
  </si>
  <si>
    <t>финансовое управление</t>
  </si>
  <si>
    <t>Рост расходов бюджета Лахденпохского муниципального района</t>
  </si>
  <si>
    <t xml:space="preserve">Оптимизация расходов на обеспечение деятельности органов местного самоуправления Лахденпохского муниципального района и подведомственных муниципальных учреждений
</t>
  </si>
  <si>
    <t>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</si>
  <si>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Ответственные исполнители муниципальных программ в соотвествии с Перечнем</t>
  </si>
  <si>
    <t>Эффективное и результативное  использование средств бюджета Лахденпохского муниципального района, направленное на достижение конечных результатов реализации муниципальных программ</t>
  </si>
  <si>
    <t>Снижение эффективности и результативности использования средств бюджета Лахденпохского муниципального района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</si>
  <si>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6 </t>
    </r>
    <r>
      <rPr>
        <sz val="10"/>
        <color theme="1"/>
        <rFont val="Times New Roman"/>
        <family val="1"/>
        <charset val="204"/>
      </rPr>
      <t xml:space="preserve">- 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  </r>
  </si>
  <si>
    <r>
      <rPr>
        <b/>
        <sz val="10"/>
        <color theme="1"/>
        <rFont val="Times New Roman"/>
        <family val="1"/>
        <charset val="204"/>
      </rPr>
      <t>Показатель результата 7 -</t>
    </r>
    <r>
      <rPr>
        <sz val="10"/>
        <color theme="1"/>
        <rFont val="Times New Roman"/>
        <family val="1"/>
        <charset val="204"/>
      </rPr>
  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  </r>
    <r>
      <rPr>
        <b/>
        <sz val="10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</si>
  <si>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8 -  </t>
    </r>
    <r>
      <rPr>
        <sz val="10"/>
        <color theme="1"/>
        <rFont val="Times New Roman"/>
        <family val="1"/>
        <charset val="204"/>
      </rPr>
      <t xml:space="preserve"> количество заседаний Комиссии по мобилизации дополнительных налоговых и неналоговых доходов в бюджет Лахденпохского муниципального района 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</si>
  <si>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9 </t>
    </r>
    <r>
      <rPr>
        <sz val="10"/>
        <color theme="1"/>
        <rFont val="Times New Roman"/>
        <family val="1"/>
        <charset val="204"/>
      </rPr>
      <t xml:space="preserve"> - 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  </r>
  </si>
  <si>
    <r>
      <rPr>
        <b/>
        <sz val="9"/>
        <color theme="1"/>
        <rFont val="Times New Roman"/>
        <family val="1"/>
        <charset val="204"/>
      </rPr>
      <t>Задача 2</t>
    </r>
    <r>
      <rPr>
        <sz val="9"/>
        <color theme="1"/>
        <rFont val="Times New Roman"/>
        <family val="1"/>
        <charset val="204"/>
      </rPr>
      <t xml:space="preserve"> - развитие системы межбюджетных отношений</t>
    </r>
  </si>
  <si>
    <t>Показатель результата 3,4</t>
  </si>
  <si>
    <t>повышение бюджетной обеспеченности муниципальных образований поселений, имеющих вследствие объективных экономических, географических, климатических и других условий более низкую бюджетную обеспеченность, до критерия, определенного в соответствии с порядком, утвержденным Решением Совета  Лахденпохского муниципального района. Создание условий для устойчивого исполнения бюджетов поселений в результате обеспечения нормативно установленного критерия выравнивания бюджетной обеспеченности муниципальных образований поселений</t>
  </si>
  <si>
    <t>Не равномерное распределение финансовой помощи бюджетам поселений, влекущее возможное не исполнение бюджетами поселений расходных обязательств</t>
  </si>
  <si>
    <t>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</si>
  <si>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Выполнение поселениями принятых расходных обязательств, финансируемых за счет субвенций, субсидий, иных межбюджетных трансфертов, в полном объеме</t>
  </si>
  <si>
    <t>Неисполнение принятых расходных обязательств</t>
  </si>
  <si>
    <r>
      <rPr>
        <b/>
        <sz val="9"/>
        <color theme="1"/>
        <rFont val="Times New Roman"/>
        <family val="1"/>
        <charset val="204"/>
      </rPr>
      <t>Задача 3</t>
    </r>
    <r>
      <rPr>
        <sz val="9"/>
        <color theme="1"/>
        <rFont val="Times New Roman"/>
        <family val="1"/>
        <charset val="204"/>
      </rPr>
      <t xml:space="preserve"> - эффективное управление муниципальным долгом Лахденпохского муниципального района</t>
    </r>
  </si>
  <si>
    <t xml:space="preserve">Обеспечение своевременных расчетов по долговым обязательствам </t>
  </si>
  <si>
    <t>проведение своевременных расчетов по обязательствам Лахденпохского муниципального района, администрируемым Администрацией Лахденпохского муниципального района</t>
  </si>
  <si>
    <t>некачественная организация исполнения бюджета Лахденпохского  муниципального района, увеличение неэффективных расходов бюджета Лахденпохского муниципального района</t>
  </si>
  <si>
    <t>Показатель результата 6, 7</t>
  </si>
  <si>
    <t xml:space="preserve">Организация эффективного взаимодействия с главными администраторами доходов бюджета
</t>
  </si>
  <si>
    <t xml:space="preserve">увеличение поступления налоговых и неналоговых доходов, снижение задолженности по платежам в бюджет Лахденпохского муниципального района, повышение эффективности администрирования доходов
</t>
  </si>
  <si>
    <t>ухудшение ситуации с поступлением платежей в бюджет Лахденпохского муниципального района, рост задолженности, снижение качества администрирования доходов, рост невыясненных поступлений</t>
  </si>
  <si>
    <t>Показатель результата 8, 9</t>
  </si>
  <si>
    <r>
      <rPr>
        <b/>
        <sz val="10"/>
        <color theme="1"/>
        <rFont val="Times New Roman"/>
        <family val="1"/>
        <charset val="204"/>
      </rPr>
      <t>Цель</t>
    </r>
    <r>
      <rPr>
        <sz val="10"/>
        <color theme="1"/>
        <rFont val="Times New Roman"/>
        <family val="1"/>
        <charset val="204"/>
      </rPr>
      <t xml:space="preserve"> - повышение качества управления муниципальными финансами, обеспечение сбалансированности и устойчивости бюджета Лахденпохского муниципального района</t>
    </r>
  </si>
  <si>
    <t>Основные мероприятия (мероприятия):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</si>
  <si>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- повышение собираемости доходов в бюджет Лахденпохского муниципального района</t>
    </r>
  </si>
  <si>
    <t xml:space="preserve">Ограничение дефицита бюджета Лахденпохского муниципального района
</t>
  </si>
  <si>
    <t>обеспечение экономически обоснованного объема муниципального долга Лахденпохского муниципального района</t>
  </si>
  <si>
    <t>угроза финансовой стабильности Лахденпохского муниципального района</t>
  </si>
  <si>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</si>
  <si>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</si>
  <si>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</si>
  <si>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</si>
  <si>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</si>
  <si>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</si>
  <si>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</si>
  <si>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</si>
  <si>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</si>
  <si>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</si>
  <si>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</si>
  <si>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всего</t>
  </si>
  <si>
    <t>Бюджет района</t>
  </si>
  <si>
    <t>031</t>
  </si>
  <si>
    <t>0412</t>
  </si>
  <si>
    <t>Бюджет Республики Карелия</t>
  </si>
  <si>
    <t>Бюджет Российской Федерации</t>
  </si>
  <si>
    <t xml:space="preserve">Финансовое обеспечение реализации муниципальной программы "Управление муниципальными финансами 
                    в Лахденпохском муниципальном районе",  тыс.руб. </t>
  </si>
  <si>
    <t xml:space="preserve">Приложение 3                                                                                                                                                                                                 к мунициальной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</si>
  <si>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</si>
  <si>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 1.2</t>
  </si>
  <si>
    <t>Централизация бухгалтерского и бюджетного учета</t>
  </si>
  <si>
    <t>110        240       850</t>
  </si>
  <si>
    <t>Выравнивание бюджетной обеспеченности поселений Лахденпохского муниципального района</t>
  </si>
  <si>
    <t>1401</t>
  </si>
  <si>
    <t>0700121200</t>
  </si>
  <si>
    <t>0700242150</t>
  </si>
  <si>
    <t>510</t>
  </si>
  <si>
    <t>0700278200                               0700278300</t>
  </si>
  <si>
    <t>510       540</t>
  </si>
  <si>
    <t xml:space="preserve">0700378110                 0700378120                 </t>
  </si>
  <si>
    <t>540</t>
  </si>
  <si>
    <t>основное мероприятие 2.1</t>
  </si>
  <si>
    <t>основное мероприятие 2.2</t>
  </si>
  <si>
    <t>основное мероприятие 3.1</t>
  </si>
  <si>
    <t>1301</t>
  </si>
  <si>
    <t>730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</si>
  <si>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</si>
  <si>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</si>
  <si>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</si>
  <si>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</si>
  <si>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бюджета Республики Карелия</t>
  </si>
  <si>
    <t>средства, поступившие в бюджет Лахденпохского муниципального района из федерального бюджета</t>
  </si>
  <si>
    <t xml:space="preserve">Приложение 4                                                                                                                                                                                                 к мунициальной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</si>
  <si>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"Управление муниципальными финансами в Лахденпохском муниципальном районе",  тыс.руб. </t>
  </si>
  <si>
    <t xml:space="preserve">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</si>
  <si>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0700479900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</si>
  <si>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</si>
  <si>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</si>
  <si>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</si>
  <si>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</si>
  <si>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</si>
  <si>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</si>
  <si>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</si>
  <si>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</si>
  <si>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</si>
  <si>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</si>
  <si>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2021 год</t>
  </si>
  <si>
    <t>2022 год</t>
  </si>
  <si>
    <t>1</t>
  </si>
  <si>
    <t xml:space="preserve">Приложение 5                                                                                                                                                                                                 к мунициальной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</si>
  <si>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2023 год</t>
  </si>
  <si>
    <t xml:space="preserve">2024 год </t>
  </si>
  <si>
    <t>2024год</t>
  </si>
  <si>
    <t xml:space="preserve">Муниципальная программа "Управление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</si>
  <si>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110    240   850</t>
  </si>
  <si>
    <t>Основное мероприятие: централизация бухгалтерского и бюджетного учета</t>
  </si>
  <si>
    <t xml:space="preserve">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</si>
  <si>
    <t xml:space="preserve">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</si>
  <si>
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</si>
  <si>
    <t>доля межбюджетных трансфертов, предусмотренных бюджетом Лахденпохскогог муниципального района  для передачам бюджетам поселений Лахденпохского муниципального района (далее - Межбюджетные трансферты), в общем объеме предусмотренных  Межбюджетных трансфертов.</t>
  </si>
  <si>
    <t>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</si>
  <si>
    <r>
      <t>Показатель результата 2 -</t>
    </r>
    <r>
      <rPr>
        <sz val="10"/>
        <color theme="1"/>
        <rFont val="Times New Roman"/>
        <family val="1"/>
        <charset val="204"/>
      </rPr>
      <t xml:space="preserve"> 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  </r>
  </si>
  <si>
    <t>План реализации муниципальной программы "Управление муниципальными финансами Лахденпохском муниципальном районе"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2022 год и плановый период 2023 и 2024 годов</t>
  </si>
  <si>
    <t xml:space="preserve">Приложение № 2
к  муниципальной   программе                                                                                                                                               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</si>
  <si>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5 </t>
    </r>
    <r>
      <rPr>
        <sz val="10"/>
        <color theme="1"/>
        <rFont val="Times New Roman"/>
        <family val="1"/>
        <charset val="204"/>
      </rPr>
      <t>- доля межбюджетных трансфертов, предусмотренных бюджетом Лахденпохскогог муниципального района  для передаче бюджетам поселений Лахденпохского муниципального района (далее - Межбюджетные трансферты), в общем объеме предусмотренных  Межбюджетных трансфертов (за исключение Межбюджетных трансфертов на реализацию национальных проектов)</t>
    </r>
  </si>
  <si>
    <t>0104                               0502</t>
  </si>
  <si>
    <t>0104      0203   0409   0501   0801</t>
  </si>
  <si>
    <t>0700342140  0700351180  0700343180  0700343220  0700343250</t>
  </si>
  <si>
    <t>530         521</t>
  </si>
  <si>
    <t>0700242150, 0700278300, 0700278200</t>
  </si>
  <si>
    <t>510  540</t>
  </si>
  <si>
    <t xml:space="preserve">0700342140  0700351180  0700343180  0700343220  0700343250    0700378110     0700378120  </t>
  </si>
  <si>
    <t>530         521     540</t>
  </si>
  <si>
    <t>не менее 67</t>
  </si>
  <si>
    <t>не менее 65</t>
  </si>
  <si>
    <t>не менее 66</t>
  </si>
  <si>
    <t>не менее 68</t>
  </si>
  <si>
    <t>не менее 69</t>
  </si>
  <si>
    <t>не менее 70</t>
  </si>
  <si>
    <t>Отношение значения показателя 2026 г  к 2020 г,  %</t>
  </si>
  <si>
    <t xml:space="preserve">проценты к уровню предыдущего года
</t>
  </si>
  <si>
    <t>основное мероприятие 1.1</t>
  </si>
  <si>
    <t>основное мероприятие 3.2</t>
  </si>
  <si>
    <t>Организация эффективного взаимодействия с главными администраторами доходов бюджета</t>
  </si>
  <si>
    <t>основное мероприятие 4.1</t>
  </si>
  <si>
    <t>доля муниципальных программ Лахденпохского муниципального района, получивших формализованную оценку  об эффективности их реализации</t>
  </si>
  <si>
    <t>Основное мероприятие: 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</si>
  <si>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Основное мероприятие: выравнивание бюджетной обеспеченности поселений Лахденпохского муниципального района</t>
  </si>
  <si>
    <t xml:space="preserve">Основное мероприятие: обеспечение своевременных расчетов по долговым обязательствам </t>
  </si>
  <si>
    <t>Основное мероприятие: 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</si>
  <si>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Основное мероприятие: ограничение дефицита бюджета Лахденпохского муниципального района</t>
  </si>
  <si>
    <t>Основное мероприятие: организация эффективного взаимодействия с главными администраторами доходов бюджета</t>
  </si>
  <si>
    <t xml:space="preserve">Количество заседаний Комиссии по мобилизации дополнительных налоговых и неналоговых доходов в бюджет Лахденпохского муниципального района </t>
  </si>
  <si>
    <t xml:space="preserve">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</si>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</sst>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180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49" fontId="13" fillId="0" borderId="1" xfId="0" applyNumberFormat="1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14" fillId="0" borderId="0" xfId="0" applyFont="1"/>
    <xf numFmtId="49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center" wrapText="1"/>
    </xf>
    <xf numFmtId="49" fontId="8" fillId="0" borderId="4" xfId="0" applyNumberFormat="1" applyFont="1" applyBorder="1" applyAlignment="1">
      <alignment horizontal="center"/>
    </xf>
    <xf numFmtId="4" fontId="9" fillId="0" borderId="4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top"/>
    </xf>
    <xf numFmtId="4" fontId="8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2" fillId="0" borderId="0" xfId="0" applyFont="1" applyAlignment="1">
      <alignment horizontal="right" wrapText="1"/>
    </xf>
    <xf numFmtId="0" fontId="3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8" fillId="0" borderId="3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textRotation="180" wrapText="1"/>
    </xf>
    <xf numFmtId="0" fontId="8" fillId="0" borderId="4" xfId="0" applyFont="1" applyBorder="1" applyAlignment="1">
      <alignment horizontal="center" vertical="center" textRotation="180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textRotation="180"/>
    </xf>
    <xf numFmtId="0" fontId="8" fillId="0" borderId="4" xfId="0" applyFont="1" applyBorder="1" applyAlignment="1">
      <alignment horizontal="center" vertical="center" textRotation="180"/>
    </xf>
    <xf numFmtId="0" fontId="8" fillId="0" borderId="3" xfId="0" applyFont="1" applyBorder="1" applyAlignment="1">
      <alignment horizontal="right" vertical="center" textRotation="180"/>
    </xf>
    <xf numFmtId="0" fontId="8" fillId="0" borderId="4" xfId="0" applyFont="1" applyBorder="1" applyAlignment="1">
      <alignment horizontal="right" vertical="center" textRotation="18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1"/>
  <sheetViews>
    <sheetView topLeftCell="A16" workbookViewId="0">
      <selection activeCell="F17" sqref="F17:H17"/>
    </sheetView>
  </sheetViews>
  <sheetFormatPr defaultRowHeight="15" x14ac:dyDescent="0.25"/>
  <cols>
    <col min="1" max="1" width="5.42578125" customWidth="1"/>
    <col min="2" max="2" width="24.28515625" customWidth="1"/>
    <col min="3" max="3" width="27.85546875" customWidth="1"/>
    <col min="4" max="4" width="9.85546875" customWidth="1"/>
    <col min="12" max="12" width="12.28515625" customWidth="1"/>
  </cols>
  <sheetData>
    <row r="1" spans="1:25" ht="62.25" customHeight="1" x14ac:dyDescent="0.25">
      <c r="I1" s="94" t="s">
        <v>7</v>
      </c>
      <c r="J1" s="94"/>
      <c r="K1" s="94"/>
      <c r="L1" s="94"/>
    </row>
    <row r="2" spans="1:25" ht="15.75" x14ac:dyDescent="0.25">
      <c r="A2" s="95" t="s">
        <v>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25" ht="33" customHeight="1" x14ac:dyDescent="0.25">
      <c r="A3" s="96" t="s">
        <v>48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1:25" ht="20.25" customHeight="1" x14ac:dyDescent="0.25">
      <c r="A4" s="97" t="s">
        <v>0</v>
      </c>
      <c r="B4" s="97" t="s">
        <v>1</v>
      </c>
      <c r="C4" s="97" t="s">
        <v>2</v>
      </c>
      <c r="D4" s="97" t="s">
        <v>4</v>
      </c>
      <c r="E4" s="97" t="s">
        <v>3</v>
      </c>
      <c r="F4" s="97"/>
      <c r="G4" s="97"/>
      <c r="H4" s="97"/>
      <c r="I4" s="97"/>
      <c r="J4" s="97"/>
      <c r="K4" s="97"/>
      <c r="L4" s="97" t="s">
        <v>198</v>
      </c>
      <c r="M4" s="3"/>
      <c r="N4" s="3"/>
      <c r="O4" s="3"/>
      <c r="P4" s="3"/>
      <c r="Q4" s="3"/>
      <c r="R4" s="2"/>
      <c r="S4" s="2"/>
      <c r="T4" s="2"/>
      <c r="U4" s="2"/>
      <c r="V4" s="2"/>
      <c r="W4" s="1"/>
      <c r="X4" s="1"/>
      <c r="Y4" s="1"/>
    </row>
    <row r="5" spans="1:25" ht="50.45" customHeight="1" x14ac:dyDescent="0.25">
      <c r="A5" s="97"/>
      <c r="B5" s="97"/>
      <c r="C5" s="97"/>
      <c r="D5" s="97"/>
      <c r="E5" s="4">
        <v>2020</v>
      </c>
      <c r="F5" s="4">
        <v>2021</v>
      </c>
      <c r="G5" s="4">
        <v>2022</v>
      </c>
      <c r="H5" s="4">
        <v>2023</v>
      </c>
      <c r="I5" s="4">
        <v>2024</v>
      </c>
      <c r="J5" s="4">
        <v>2025</v>
      </c>
      <c r="K5" s="4">
        <v>2026</v>
      </c>
      <c r="L5" s="97"/>
      <c r="M5" s="3"/>
      <c r="N5" s="3"/>
      <c r="O5" s="3"/>
      <c r="P5" s="3"/>
      <c r="Q5" s="3"/>
      <c r="R5" s="2"/>
      <c r="S5" s="2"/>
      <c r="T5" s="2"/>
      <c r="U5" s="2"/>
      <c r="V5" s="2"/>
      <c r="W5" s="1"/>
      <c r="X5" s="1"/>
      <c r="Y5" s="1"/>
    </row>
    <row r="6" spans="1:25" ht="58.5" customHeight="1" x14ac:dyDescent="0.25">
      <c r="A6" s="5">
        <v>1</v>
      </c>
      <c r="B6" s="100" t="s">
        <v>11</v>
      </c>
      <c r="C6" s="23" t="s">
        <v>24</v>
      </c>
      <c r="D6" s="6" t="s">
        <v>8</v>
      </c>
      <c r="E6" s="6">
        <v>63.46</v>
      </c>
      <c r="F6" s="7" t="s">
        <v>193</v>
      </c>
      <c r="G6" s="7" t="s">
        <v>194</v>
      </c>
      <c r="H6" s="7" t="s">
        <v>192</v>
      </c>
      <c r="I6" s="7" t="s">
        <v>195</v>
      </c>
      <c r="J6" s="7" t="s">
        <v>196</v>
      </c>
      <c r="K6" s="7" t="s">
        <v>197</v>
      </c>
      <c r="L6" s="6">
        <v>110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66" customHeight="1" x14ac:dyDescent="0.25">
      <c r="A7" s="5"/>
      <c r="B7" s="105"/>
      <c r="C7" s="24" t="s">
        <v>30</v>
      </c>
      <c r="D7" s="7" t="s">
        <v>25</v>
      </c>
      <c r="E7" s="6" t="s">
        <v>26</v>
      </c>
      <c r="F7" s="7" t="s">
        <v>26</v>
      </c>
      <c r="G7" s="7" t="s">
        <v>26</v>
      </c>
      <c r="H7" s="7" t="s">
        <v>27</v>
      </c>
      <c r="I7" s="7" t="s">
        <v>27</v>
      </c>
      <c r="J7" s="7" t="s">
        <v>27</v>
      </c>
      <c r="K7" s="7" t="s">
        <v>27</v>
      </c>
      <c r="L7" s="6" t="s">
        <v>23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68.25" customHeight="1" x14ac:dyDescent="0.25">
      <c r="A8" s="5"/>
      <c r="B8" s="105"/>
      <c r="C8" s="24" t="s">
        <v>31</v>
      </c>
      <c r="D8" s="7" t="s">
        <v>199</v>
      </c>
      <c r="E8" s="6">
        <v>96.1</v>
      </c>
      <c r="F8" s="7">
        <v>102.1</v>
      </c>
      <c r="G8" s="7" t="s">
        <v>28</v>
      </c>
      <c r="H8" s="7" t="s">
        <v>28</v>
      </c>
      <c r="I8" s="7" t="s">
        <v>28</v>
      </c>
      <c r="J8" s="7" t="s">
        <v>28</v>
      </c>
      <c r="K8" s="7" t="s">
        <v>28</v>
      </c>
      <c r="L8" s="6">
        <v>104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31.25" customHeight="1" x14ac:dyDescent="0.25">
      <c r="A9" s="5"/>
      <c r="B9" s="101"/>
      <c r="C9" s="24" t="s">
        <v>29</v>
      </c>
      <c r="D9" s="6" t="s">
        <v>9</v>
      </c>
      <c r="E9" s="6">
        <v>75</v>
      </c>
      <c r="F9" s="7" t="s">
        <v>12</v>
      </c>
      <c r="G9" s="7" t="s">
        <v>13</v>
      </c>
      <c r="H9" s="7" t="s">
        <v>14</v>
      </c>
      <c r="I9" s="7" t="s">
        <v>14</v>
      </c>
      <c r="J9" s="7" t="s">
        <v>10</v>
      </c>
      <c r="K9" s="7" t="s">
        <v>10</v>
      </c>
      <c r="L9" s="6">
        <v>120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89.25" customHeight="1" x14ac:dyDescent="0.25">
      <c r="A10" s="5"/>
      <c r="B10" s="100" t="s">
        <v>49</v>
      </c>
      <c r="C10" s="25" t="s">
        <v>32</v>
      </c>
      <c r="D10" s="6" t="s">
        <v>9</v>
      </c>
      <c r="E10" s="6">
        <v>0</v>
      </c>
      <c r="F10" s="7">
        <v>100</v>
      </c>
      <c r="G10" s="7">
        <v>100</v>
      </c>
      <c r="H10" s="7">
        <v>100</v>
      </c>
      <c r="I10" s="7">
        <v>100</v>
      </c>
      <c r="J10" s="7">
        <v>100</v>
      </c>
      <c r="K10" s="7">
        <v>100</v>
      </c>
      <c r="L10" s="6" t="s">
        <v>23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19.75" customHeight="1" x14ac:dyDescent="0.25">
      <c r="A11" s="5"/>
      <c r="B11" s="101"/>
      <c r="C11" s="26" t="s">
        <v>180</v>
      </c>
      <c r="D11" s="6" t="s">
        <v>9</v>
      </c>
      <c r="E11" s="6">
        <v>100</v>
      </c>
      <c r="F11" s="6">
        <v>100</v>
      </c>
      <c r="G11" s="6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00.5" customHeight="1" x14ac:dyDescent="0.25">
      <c r="A12" s="5"/>
      <c r="B12" s="102" t="s">
        <v>50</v>
      </c>
      <c r="C12" s="25" t="s">
        <v>46</v>
      </c>
      <c r="D12" s="7" t="s">
        <v>15</v>
      </c>
      <c r="E12" s="6">
        <v>2.1</v>
      </c>
      <c r="F12" s="7" t="s">
        <v>16</v>
      </c>
      <c r="G12" s="7" t="s">
        <v>17</v>
      </c>
      <c r="H12" s="7" t="s">
        <v>18</v>
      </c>
      <c r="I12" s="7" t="s">
        <v>19</v>
      </c>
      <c r="J12" s="7" t="s">
        <v>19</v>
      </c>
      <c r="K12" s="7" t="s">
        <v>20</v>
      </c>
      <c r="L12" s="6">
        <v>91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83.25" customHeight="1" x14ac:dyDescent="0.25">
      <c r="A13" s="5"/>
      <c r="B13" s="103"/>
      <c r="C13" s="25" t="s">
        <v>47</v>
      </c>
      <c r="D13" s="7" t="s">
        <v>21</v>
      </c>
      <c r="E13" s="6" t="s">
        <v>22</v>
      </c>
      <c r="F13" s="6" t="s">
        <v>22</v>
      </c>
      <c r="G13" s="6" t="s">
        <v>22</v>
      </c>
      <c r="H13" s="6" t="s">
        <v>22</v>
      </c>
      <c r="I13" s="6" t="s">
        <v>22</v>
      </c>
      <c r="J13" s="6" t="s">
        <v>22</v>
      </c>
      <c r="K13" s="6" t="s">
        <v>22</v>
      </c>
      <c r="L13" s="6" t="s">
        <v>23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85.25" customHeight="1" x14ac:dyDescent="0.25">
      <c r="A14" s="5"/>
      <c r="B14" s="104"/>
      <c r="C14" s="25" t="s">
        <v>183</v>
      </c>
      <c r="D14" s="11" t="s">
        <v>9</v>
      </c>
      <c r="E14" s="6">
        <v>100</v>
      </c>
      <c r="F14" s="6">
        <v>100</v>
      </c>
      <c r="G14" s="6">
        <v>100</v>
      </c>
      <c r="H14" s="6">
        <v>100</v>
      </c>
      <c r="I14" s="6">
        <v>100</v>
      </c>
      <c r="J14" s="6">
        <v>100</v>
      </c>
      <c r="K14" s="6">
        <v>100</v>
      </c>
      <c r="L14" s="6">
        <v>100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s="13" customFormat="1" ht="157.5" customHeight="1" x14ac:dyDescent="0.25">
      <c r="A15" s="9"/>
      <c r="B15" s="98" t="s">
        <v>33</v>
      </c>
      <c r="C15" s="27" t="s">
        <v>82</v>
      </c>
      <c r="D15" s="11" t="s">
        <v>9</v>
      </c>
      <c r="E15" s="11">
        <v>0.59</v>
      </c>
      <c r="F15" s="10" t="s">
        <v>35</v>
      </c>
      <c r="G15" s="10" t="s">
        <v>34</v>
      </c>
      <c r="H15" s="10" t="s">
        <v>34</v>
      </c>
      <c r="I15" s="10" t="s">
        <v>36</v>
      </c>
      <c r="J15" s="10" t="s">
        <v>36</v>
      </c>
      <c r="K15" s="10" t="s">
        <v>37</v>
      </c>
      <c r="L15" s="11">
        <v>237</v>
      </c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 ht="123.75" customHeight="1" x14ac:dyDescent="0.25">
      <c r="A16" s="9"/>
      <c r="B16" s="99"/>
      <c r="C16" s="27" t="s">
        <v>83</v>
      </c>
      <c r="D16" s="11" t="s">
        <v>9</v>
      </c>
      <c r="E16" s="10" t="s">
        <v>38</v>
      </c>
      <c r="F16" s="10" t="s">
        <v>38</v>
      </c>
      <c r="G16" s="10" t="s">
        <v>38</v>
      </c>
      <c r="H16" s="10" t="s">
        <v>38</v>
      </c>
      <c r="I16" s="10" t="s">
        <v>38</v>
      </c>
      <c r="J16" s="10" t="s">
        <v>38</v>
      </c>
      <c r="K16" s="10" t="s">
        <v>38</v>
      </c>
      <c r="L16" s="11">
        <v>100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87.75" customHeight="1" x14ac:dyDescent="0.25">
      <c r="A17" s="9"/>
      <c r="B17" s="98" t="s">
        <v>39</v>
      </c>
      <c r="C17" s="27" t="s">
        <v>84</v>
      </c>
      <c r="D17" s="10" t="s">
        <v>6</v>
      </c>
      <c r="E17" s="15" t="s">
        <v>40</v>
      </c>
      <c r="F17" s="16" t="s">
        <v>41</v>
      </c>
      <c r="G17" s="16" t="s">
        <v>41</v>
      </c>
      <c r="H17" s="16" t="s">
        <v>41</v>
      </c>
      <c r="I17" s="16" t="s">
        <v>41</v>
      </c>
      <c r="J17" s="16" t="s">
        <v>41</v>
      </c>
      <c r="K17" s="16" t="s">
        <v>41</v>
      </c>
      <c r="L17" s="15" t="s">
        <v>42</v>
      </c>
      <c r="M17" s="1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32.5" customHeight="1" x14ac:dyDescent="0.25">
      <c r="A18" s="17"/>
      <c r="B18" s="99"/>
      <c r="C18" s="27" t="s">
        <v>85</v>
      </c>
      <c r="D18" s="10" t="s">
        <v>43</v>
      </c>
      <c r="E18" s="16" t="s">
        <v>44</v>
      </c>
      <c r="F18" s="16" t="s">
        <v>44</v>
      </c>
      <c r="G18" s="16" t="s">
        <v>44</v>
      </c>
      <c r="H18" s="16" t="s">
        <v>44</v>
      </c>
      <c r="I18" s="16" t="s">
        <v>44</v>
      </c>
      <c r="J18" s="16" t="s">
        <v>44</v>
      </c>
      <c r="K18" s="16" t="s">
        <v>44</v>
      </c>
      <c r="L18" s="11">
        <v>100</v>
      </c>
      <c r="M18" s="1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83.45" customHeight="1" x14ac:dyDescent="0.25">
      <c r="A19" s="18"/>
      <c r="B19" s="19"/>
      <c r="C19" s="19"/>
      <c r="D19" s="20"/>
      <c r="E19" s="21"/>
      <c r="F19" s="21"/>
      <c r="G19" s="21"/>
      <c r="H19" s="21"/>
      <c r="I19" s="21"/>
      <c r="J19" s="21"/>
      <c r="K19" s="21"/>
      <c r="L19" s="21"/>
      <c r="M19" s="18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22.45" customHeight="1" x14ac:dyDescent="0.25">
      <c r="A20" s="18"/>
      <c r="B20" s="22"/>
      <c r="C20" s="19"/>
      <c r="D20" s="20"/>
      <c r="E20" s="21"/>
      <c r="F20" s="21"/>
      <c r="G20" s="21"/>
      <c r="H20" s="21"/>
      <c r="I20" s="21"/>
      <c r="J20" s="21"/>
      <c r="K20" s="21"/>
      <c r="L20" s="21"/>
      <c r="M20" s="18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96.6" customHeight="1" x14ac:dyDescent="0.25">
      <c r="A21" s="18"/>
      <c r="B21" s="22"/>
      <c r="C21" s="19"/>
      <c r="D21" s="20"/>
      <c r="E21" s="21"/>
      <c r="F21" s="21"/>
      <c r="G21" s="21"/>
      <c r="H21" s="21"/>
      <c r="I21" s="21"/>
      <c r="J21" s="21"/>
      <c r="K21" s="21"/>
      <c r="L21" s="21"/>
      <c r="M21" s="1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94.9" customHeight="1" x14ac:dyDescent="0.25">
      <c r="A22" s="18"/>
      <c r="B22" s="22"/>
      <c r="C22" s="19"/>
      <c r="D22" s="20"/>
      <c r="E22" s="21"/>
      <c r="F22" s="21"/>
      <c r="G22" s="21"/>
      <c r="H22" s="21"/>
      <c r="I22" s="21"/>
      <c r="J22" s="21"/>
      <c r="K22" s="21"/>
      <c r="L22" s="21"/>
      <c r="M22" s="1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61.5" customHeight="1" x14ac:dyDescent="0.25">
      <c r="A23" s="18"/>
      <c r="B23" s="22"/>
      <c r="C23" s="19"/>
      <c r="D23" s="20"/>
      <c r="E23" s="21"/>
      <c r="F23" s="21"/>
      <c r="G23" s="21"/>
      <c r="H23" s="21"/>
      <c r="I23" s="21"/>
      <c r="J23" s="21"/>
      <c r="K23" s="21"/>
      <c r="L23" s="21"/>
      <c r="M23" s="1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70.150000000000006" customHeight="1" x14ac:dyDescent="0.25">
      <c r="A24" s="18"/>
      <c r="B24" s="22"/>
      <c r="C24" s="19"/>
      <c r="D24" s="20"/>
      <c r="E24" s="21"/>
      <c r="F24" s="21"/>
      <c r="G24" s="21"/>
      <c r="H24" s="21"/>
      <c r="I24" s="21"/>
      <c r="J24" s="21"/>
      <c r="K24" s="21"/>
      <c r="L24" s="21"/>
      <c r="M24" s="18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26" customHeight="1" x14ac:dyDescent="0.25">
      <c r="A25" s="18"/>
      <c r="B25" s="19"/>
      <c r="C25" s="19"/>
      <c r="D25" s="20"/>
      <c r="E25" s="21"/>
      <c r="F25" s="21"/>
      <c r="G25" s="21"/>
      <c r="H25" s="21"/>
      <c r="I25" s="21"/>
      <c r="J25" s="21"/>
      <c r="K25" s="21"/>
      <c r="L25" s="21"/>
      <c r="M25" s="18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09.9" customHeight="1" x14ac:dyDescent="0.25">
      <c r="A26" s="18"/>
      <c r="B26" s="19"/>
      <c r="C26" s="19"/>
      <c r="D26" s="20"/>
      <c r="E26" s="21"/>
      <c r="F26" s="21"/>
      <c r="G26" s="21"/>
      <c r="H26" s="21"/>
      <c r="I26" s="21"/>
      <c r="J26" s="21"/>
      <c r="K26" s="21"/>
      <c r="L26" s="21"/>
      <c r="M26" s="1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18"/>
      <c r="B27" s="19"/>
      <c r="C27" s="19"/>
      <c r="D27" s="20"/>
      <c r="E27" s="18"/>
      <c r="F27" s="18"/>
      <c r="G27" s="18"/>
      <c r="H27" s="18"/>
      <c r="I27" s="18"/>
      <c r="J27" s="18"/>
      <c r="K27" s="18"/>
      <c r="L27" s="18"/>
      <c r="M27" s="1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2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x14ac:dyDescent="0.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4">
    <mergeCell ref="B15:B16"/>
    <mergeCell ref="B10:B11"/>
    <mergeCell ref="B17:B18"/>
    <mergeCell ref="B12:B14"/>
    <mergeCell ref="B6:B9"/>
    <mergeCell ref="I1:L1"/>
    <mergeCell ref="A2:L2"/>
    <mergeCell ref="A3:L3"/>
    <mergeCell ref="E4:K4"/>
    <mergeCell ref="A4:A5"/>
    <mergeCell ref="B4:B5"/>
    <mergeCell ref="C4:C5"/>
    <mergeCell ref="D4:D5"/>
    <mergeCell ref="L4:L5"/>
  </mergeCells>
  <pageMargins left="0.31496062992125984" right="7.874015748031496E-2" top="0.78740157480314965" bottom="0.35433070866141736" header="0.31496062992125984" footer="0.31496062992125984"/>
  <pageSetup paperSize="9" scale="99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workbookViewId="0">
      <selection activeCell="B22" sqref="B22"/>
    </sheetView>
  </sheetViews>
  <sheetFormatPr defaultRowHeight="15" x14ac:dyDescent="0.25"/>
  <cols>
    <col min="1" max="1" width="5.5703125" customWidth="1"/>
    <col min="2" max="2" width="28.5703125" customWidth="1"/>
    <col min="3" max="3" width="21" customWidth="1"/>
    <col min="4" max="4" width="10.42578125" customWidth="1"/>
    <col min="5" max="5" width="10.140625" customWidth="1"/>
    <col min="6" max="6" width="25.7109375" customWidth="1"/>
    <col min="7" max="7" width="21.140625" customWidth="1"/>
    <col min="8" max="8" width="15.7109375" customWidth="1"/>
  </cols>
  <sheetData>
    <row r="1" spans="1:8" ht="56.25" customHeight="1" x14ac:dyDescent="0.25">
      <c r="G1" s="106" t="s">
        <v>182</v>
      </c>
      <c r="H1" s="106"/>
    </row>
    <row r="2" spans="1:8" ht="14.25" customHeight="1" x14ac:dyDescent="0.25">
      <c r="G2" s="28"/>
      <c r="H2" s="28"/>
    </row>
    <row r="3" spans="1:8" ht="36" customHeight="1" x14ac:dyDescent="0.25">
      <c r="A3" s="107" t="s">
        <v>72</v>
      </c>
      <c r="B3" s="107"/>
      <c r="C3" s="107"/>
      <c r="D3" s="107"/>
      <c r="E3" s="107"/>
      <c r="F3" s="107"/>
      <c r="G3" s="107"/>
      <c r="H3" s="107"/>
    </row>
    <row r="4" spans="1:8" x14ac:dyDescent="0.25">
      <c r="A4" s="108" t="s">
        <v>0</v>
      </c>
      <c r="B4" s="108" t="s">
        <v>51</v>
      </c>
      <c r="C4" s="108" t="s">
        <v>52</v>
      </c>
      <c r="D4" s="110" t="s">
        <v>53</v>
      </c>
      <c r="E4" s="111"/>
      <c r="F4" s="108" t="s">
        <v>54</v>
      </c>
      <c r="G4" s="108" t="s">
        <v>55</v>
      </c>
      <c r="H4" s="108" t="s">
        <v>56</v>
      </c>
    </row>
    <row r="5" spans="1:8" ht="84" customHeight="1" x14ac:dyDescent="0.25">
      <c r="A5" s="109"/>
      <c r="B5" s="109"/>
      <c r="C5" s="109"/>
      <c r="D5" s="32" t="s">
        <v>57</v>
      </c>
      <c r="E5" s="32" t="s">
        <v>58</v>
      </c>
      <c r="F5" s="109"/>
      <c r="G5" s="109"/>
      <c r="H5" s="109"/>
    </row>
    <row r="6" spans="1:8" s="30" customFormat="1" x14ac:dyDescent="0.2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</row>
    <row r="7" spans="1:8" s="30" customFormat="1" ht="33.75" customHeight="1" x14ac:dyDescent="0.25">
      <c r="A7" s="115" t="s">
        <v>102</v>
      </c>
      <c r="B7" s="116"/>
      <c r="C7" s="116"/>
      <c r="D7" s="116"/>
      <c r="E7" s="116"/>
      <c r="F7" s="116"/>
      <c r="G7" s="116"/>
      <c r="H7" s="117"/>
    </row>
    <row r="8" spans="1:8" ht="27.75" customHeight="1" x14ac:dyDescent="0.25">
      <c r="A8" s="14">
        <v>1</v>
      </c>
      <c r="B8" s="112" t="s">
        <v>73</v>
      </c>
      <c r="C8" s="113"/>
      <c r="D8" s="113"/>
      <c r="E8" s="113"/>
      <c r="F8" s="113"/>
      <c r="G8" s="113"/>
      <c r="H8" s="114"/>
    </row>
    <row r="9" spans="1:8" ht="24" x14ac:dyDescent="0.25">
      <c r="A9" s="14"/>
      <c r="B9" s="33" t="s">
        <v>103</v>
      </c>
      <c r="C9" s="34"/>
      <c r="D9" s="14"/>
      <c r="E9" s="14"/>
      <c r="F9" s="9"/>
      <c r="G9" s="9"/>
      <c r="H9" s="9"/>
    </row>
    <row r="10" spans="1:8" ht="84" x14ac:dyDescent="0.25">
      <c r="A10" s="15" t="s">
        <v>59</v>
      </c>
      <c r="B10" s="40" t="s">
        <v>78</v>
      </c>
      <c r="C10" s="40" t="s">
        <v>79</v>
      </c>
      <c r="D10" s="11">
        <v>2022</v>
      </c>
      <c r="E10" s="11">
        <v>2026</v>
      </c>
      <c r="F10" s="40" t="s">
        <v>80</v>
      </c>
      <c r="G10" s="40" t="s">
        <v>81</v>
      </c>
      <c r="H10" s="39" t="s">
        <v>60</v>
      </c>
    </row>
    <row r="11" spans="1:8" ht="89.25" customHeight="1" x14ac:dyDescent="0.25">
      <c r="A11" s="15" t="s">
        <v>61</v>
      </c>
      <c r="B11" s="40" t="s">
        <v>74</v>
      </c>
      <c r="C11" s="40" t="s">
        <v>75</v>
      </c>
      <c r="D11" s="11">
        <v>2022</v>
      </c>
      <c r="E11" s="11">
        <v>2026</v>
      </c>
      <c r="F11" s="40" t="s">
        <v>77</v>
      </c>
      <c r="G11" s="40" t="s">
        <v>76</v>
      </c>
      <c r="H11" s="39" t="s">
        <v>45</v>
      </c>
    </row>
    <row r="12" spans="1:8" x14ac:dyDescent="0.25">
      <c r="A12" s="15" t="s">
        <v>62</v>
      </c>
      <c r="B12" s="118" t="s">
        <v>86</v>
      </c>
      <c r="C12" s="119"/>
      <c r="D12" s="119"/>
      <c r="E12" s="119"/>
      <c r="F12" s="119"/>
      <c r="G12" s="119"/>
      <c r="H12" s="120"/>
    </row>
    <row r="13" spans="1:8" ht="24" x14ac:dyDescent="0.25">
      <c r="A13" s="15"/>
      <c r="B13" s="33" t="s">
        <v>103</v>
      </c>
      <c r="C13" s="35"/>
      <c r="D13" s="14"/>
      <c r="E13" s="14"/>
      <c r="F13" s="35"/>
      <c r="G13" s="35"/>
      <c r="H13" s="36"/>
    </row>
    <row r="14" spans="1:8" ht="252" x14ac:dyDescent="0.25">
      <c r="A14" s="15" t="s">
        <v>63</v>
      </c>
      <c r="B14" s="40" t="s">
        <v>131</v>
      </c>
      <c r="C14" s="40" t="s">
        <v>75</v>
      </c>
      <c r="D14" s="11">
        <v>2022</v>
      </c>
      <c r="E14" s="11">
        <v>2026</v>
      </c>
      <c r="F14" s="40" t="s">
        <v>88</v>
      </c>
      <c r="G14" s="40" t="s">
        <v>89</v>
      </c>
      <c r="H14" s="39" t="s">
        <v>87</v>
      </c>
    </row>
    <row r="15" spans="1:8" ht="72" x14ac:dyDescent="0.25">
      <c r="A15" s="37" t="s">
        <v>64</v>
      </c>
      <c r="B15" s="41" t="s">
        <v>90</v>
      </c>
      <c r="C15" s="38" t="s">
        <v>75</v>
      </c>
      <c r="D15" s="44">
        <v>2022</v>
      </c>
      <c r="E15" s="44">
        <v>2026</v>
      </c>
      <c r="F15" s="41" t="s">
        <v>91</v>
      </c>
      <c r="G15" s="41" t="s">
        <v>92</v>
      </c>
      <c r="H15" s="45" t="s">
        <v>65</v>
      </c>
    </row>
    <row r="16" spans="1:8" x14ac:dyDescent="0.25">
      <c r="A16" s="15" t="s">
        <v>66</v>
      </c>
      <c r="B16" s="118" t="s">
        <v>93</v>
      </c>
      <c r="C16" s="119"/>
      <c r="D16" s="119"/>
      <c r="E16" s="119"/>
      <c r="F16" s="119"/>
      <c r="G16" s="119"/>
      <c r="H16" s="120"/>
    </row>
    <row r="17" spans="1:8" ht="24" x14ac:dyDescent="0.25">
      <c r="A17" s="15"/>
      <c r="B17" s="33" t="s">
        <v>103</v>
      </c>
      <c r="C17" s="35"/>
      <c r="D17" s="14"/>
      <c r="E17" s="14"/>
      <c r="F17" s="35"/>
      <c r="G17" s="35"/>
      <c r="H17" s="36"/>
    </row>
    <row r="18" spans="1:8" ht="102.75" customHeight="1" x14ac:dyDescent="0.25">
      <c r="A18" s="15" t="s">
        <v>67</v>
      </c>
      <c r="B18" s="40" t="s">
        <v>94</v>
      </c>
      <c r="C18" s="41" t="s">
        <v>75</v>
      </c>
      <c r="D18" s="44">
        <v>2022</v>
      </c>
      <c r="E18" s="44">
        <v>2026</v>
      </c>
      <c r="F18" s="40" t="s">
        <v>95</v>
      </c>
      <c r="G18" s="40" t="s">
        <v>96</v>
      </c>
      <c r="H18" s="39" t="s">
        <v>97</v>
      </c>
    </row>
    <row r="19" spans="1:8" ht="102.75" customHeight="1" x14ac:dyDescent="0.25">
      <c r="A19" s="15" t="s">
        <v>69</v>
      </c>
      <c r="B19" s="40" t="s">
        <v>105</v>
      </c>
      <c r="C19" s="41" t="s">
        <v>75</v>
      </c>
      <c r="D19" s="44">
        <v>2022</v>
      </c>
      <c r="E19" s="44">
        <v>2026</v>
      </c>
      <c r="F19" s="40" t="s">
        <v>106</v>
      </c>
      <c r="G19" s="40" t="s">
        <v>107</v>
      </c>
      <c r="H19" s="39" t="s">
        <v>68</v>
      </c>
    </row>
    <row r="20" spans="1:8" ht="21.75" customHeight="1" x14ac:dyDescent="0.25">
      <c r="A20" s="15" t="s">
        <v>70</v>
      </c>
      <c r="B20" s="118" t="s">
        <v>104</v>
      </c>
      <c r="C20" s="119"/>
      <c r="D20" s="119"/>
      <c r="E20" s="119"/>
      <c r="F20" s="119"/>
      <c r="G20" s="119"/>
      <c r="H20" s="120"/>
    </row>
    <row r="21" spans="1:8" ht="24" x14ac:dyDescent="0.25">
      <c r="A21" s="15"/>
      <c r="B21" s="33" t="s">
        <v>103</v>
      </c>
      <c r="C21" s="34"/>
      <c r="D21" s="14"/>
      <c r="E21" s="14"/>
      <c r="F21" s="35"/>
      <c r="G21" s="35"/>
      <c r="H21" s="36"/>
    </row>
    <row r="22" spans="1:8" ht="108" x14ac:dyDescent="0.25">
      <c r="A22" s="15" t="s">
        <v>71</v>
      </c>
      <c r="B22" s="40" t="s">
        <v>98</v>
      </c>
      <c r="C22" s="41" t="s">
        <v>75</v>
      </c>
      <c r="D22" s="42">
        <v>2022</v>
      </c>
      <c r="E22" s="42">
        <v>2026</v>
      </c>
      <c r="F22" s="40" t="s">
        <v>99</v>
      </c>
      <c r="G22" s="40" t="s">
        <v>100</v>
      </c>
      <c r="H22" s="43" t="s">
        <v>101</v>
      </c>
    </row>
  </sheetData>
  <mergeCells count="14">
    <mergeCell ref="B8:H8"/>
    <mergeCell ref="A7:H7"/>
    <mergeCell ref="B20:H20"/>
    <mergeCell ref="B16:H16"/>
    <mergeCell ref="B12:H12"/>
    <mergeCell ref="G1:H1"/>
    <mergeCell ref="A3:H3"/>
    <mergeCell ref="A4:A5"/>
    <mergeCell ref="B4:B5"/>
    <mergeCell ref="C4:C5"/>
    <mergeCell ref="D4:E4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>
      <selection activeCell="O13" sqref="O13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2.7109375" customWidth="1"/>
    <col min="7" max="7" width="8.28515625" customWidth="1"/>
  </cols>
  <sheetData>
    <row r="1" spans="1:13" ht="62.25" customHeight="1" x14ac:dyDescent="0.25">
      <c r="J1" s="106" t="s">
        <v>126</v>
      </c>
      <c r="K1" s="106"/>
      <c r="L1" s="106"/>
      <c r="M1" s="106"/>
    </row>
    <row r="3" spans="1:13" ht="37.5" customHeight="1" x14ac:dyDescent="0.25">
      <c r="A3" s="121" t="s">
        <v>125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3" ht="42.75" customHeight="1" x14ac:dyDescent="0.25">
      <c r="A4" s="122" t="s">
        <v>108</v>
      </c>
      <c r="B4" s="122" t="s">
        <v>109</v>
      </c>
      <c r="C4" s="122" t="s">
        <v>110</v>
      </c>
      <c r="D4" s="124" t="s">
        <v>111</v>
      </c>
      <c r="E4" s="125"/>
      <c r="F4" s="125"/>
      <c r="G4" s="126"/>
      <c r="H4" s="124" t="s">
        <v>112</v>
      </c>
      <c r="I4" s="125"/>
      <c r="J4" s="125"/>
      <c r="K4" s="125"/>
      <c r="L4" s="125"/>
      <c r="M4" s="126"/>
    </row>
    <row r="5" spans="1:13" ht="32.25" customHeight="1" x14ac:dyDescent="0.25">
      <c r="A5" s="123"/>
      <c r="B5" s="123"/>
      <c r="C5" s="123"/>
      <c r="D5" s="8" t="s">
        <v>113</v>
      </c>
      <c r="E5" s="8" t="s">
        <v>114</v>
      </c>
      <c r="F5" s="8" t="s">
        <v>115</v>
      </c>
      <c r="G5" s="8" t="s">
        <v>116</v>
      </c>
      <c r="H5" s="8">
        <v>2022</v>
      </c>
      <c r="I5" s="8">
        <v>2023</v>
      </c>
      <c r="J5" s="8">
        <v>2024</v>
      </c>
      <c r="K5" s="8">
        <v>2025</v>
      </c>
      <c r="L5" s="8">
        <v>2026</v>
      </c>
      <c r="M5" s="8" t="s">
        <v>117</v>
      </c>
    </row>
    <row r="6" spans="1:13" s="30" customForma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</row>
    <row r="7" spans="1:13" ht="20.25" customHeight="1" x14ac:dyDescent="0.25">
      <c r="A7" s="130" t="s">
        <v>118</v>
      </c>
      <c r="B7" s="133" t="s">
        <v>127</v>
      </c>
      <c r="C7" s="46" t="s">
        <v>119</v>
      </c>
      <c r="D7" s="54" t="s">
        <v>23</v>
      </c>
      <c r="E7" s="54" t="s">
        <v>23</v>
      </c>
      <c r="F7" s="54" t="s">
        <v>23</v>
      </c>
      <c r="G7" s="54" t="s">
        <v>23</v>
      </c>
      <c r="H7" s="54"/>
      <c r="I7" s="54"/>
      <c r="J7" s="54"/>
      <c r="K7" s="54"/>
      <c r="L7" s="54"/>
      <c r="M7" s="54"/>
    </row>
    <row r="8" spans="1:13" ht="44.45" customHeight="1" x14ac:dyDescent="0.25">
      <c r="A8" s="131"/>
      <c r="B8" s="134"/>
      <c r="C8" s="31" t="s">
        <v>75</v>
      </c>
      <c r="D8" s="54" t="s">
        <v>23</v>
      </c>
      <c r="E8" s="54" t="s">
        <v>23</v>
      </c>
      <c r="F8" s="54" t="s">
        <v>23</v>
      </c>
      <c r="G8" s="54" t="s">
        <v>23</v>
      </c>
      <c r="H8" s="73">
        <f>SUM(H9:H11)</f>
        <v>25526.449999999997</v>
      </c>
      <c r="I8" s="73">
        <f>SUM(I9:I11)</f>
        <v>17142.3</v>
      </c>
      <c r="J8" s="73">
        <f t="shared" ref="J8:M8" si="0">SUM(J9:J11)</f>
        <v>18234.3</v>
      </c>
      <c r="K8" s="73">
        <f t="shared" si="0"/>
        <v>18603</v>
      </c>
      <c r="L8" s="73">
        <f t="shared" si="0"/>
        <v>18603</v>
      </c>
      <c r="M8" s="73">
        <f t="shared" si="0"/>
        <v>98109.05</v>
      </c>
    </row>
    <row r="9" spans="1:13" x14ac:dyDescent="0.25">
      <c r="A9" s="131"/>
      <c r="B9" s="46" t="s">
        <v>120</v>
      </c>
      <c r="C9" s="31"/>
      <c r="D9" s="70" t="s">
        <v>121</v>
      </c>
      <c r="E9" s="54" t="s">
        <v>23</v>
      </c>
      <c r="F9" s="54" t="s">
        <v>23</v>
      </c>
      <c r="G9" s="54" t="s">
        <v>23</v>
      </c>
      <c r="H9" s="74">
        <f>H14+H18+H22+H26</f>
        <v>12068.05</v>
      </c>
      <c r="I9" s="74">
        <f t="shared" ref="I9:M9" si="1">I14+I18+I22+I26</f>
        <v>11695.1</v>
      </c>
      <c r="J9" s="74">
        <f t="shared" si="1"/>
        <v>12771.1</v>
      </c>
      <c r="K9" s="74">
        <f t="shared" si="1"/>
        <v>13749</v>
      </c>
      <c r="L9" s="74">
        <f t="shared" si="1"/>
        <v>13749</v>
      </c>
      <c r="M9" s="74">
        <f t="shared" si="1"/>
        <v>64032.25</v>
      </c>
    </row>
    <row r="10" spans="1:13" x14ac:dyDescent="0.25">
      <c r="A10" s="131"/>
      <c r="B10" s="46" t="s">
        <v>123</v>
      </c>
      <c r="C10" s="31"/>
      <c r="D10" s="70" t="s">
        <v>121</v>
      </c>
      <c r="E10" s="54" t="s">
        <v>23</v>
      </c>
      <c r="F10" s="54" t="s">
        <v>23</v>
      </c>
      <c r="G10" s="54" t="s">
        <v>23</v>
      </c>
      <c r="H10" s="74">
        <f>H15+H19+H23+H27</f>
        <v>13458.4</v>
      </c>
      <c r="I10" s="74">
        <f>I15+I19+I23+I27</f>
        <v>5447.2</v>
      </c>
      <c r="J10" s="74">
        <f t="shared" ref="J10:M10" si="2">J15+J19+J23+J27</f>
        <v>5463.2</v>
      </c>
      <c r="K10" s="74">
        <f t="shared" si="2"/>
        <v>4854</v>
      </c>
      <c r="L10" s="74">
        <f t="shared" si="2"/>
        <v>4854</v>
      </c>
      <c r="M10" s="74">
        <f t="shared" si="2"/>
        <v>34076.800000000003</v>
      </c>
    </row>
    <row r="11" spans="1:13" x14ac:dyDescent="0.25">
      <c r="A11" s="132"/>
      <c r="B11" s="46" t="s">
        <v>124</v>
      </c>
      <c r="C11" s="31"/>
      <c r="D11" s="70"/>
      <c r="E11" s="70"/>
      <c r="F11" s="70"/>
      <c r="G11" s="70"/>
      <c r="H11" s="74">
        <f>H16+H20+H24+H28</f>
        <v>0</v>
      </c>
      <c r="I11" s="74">
        <f t="shared" ref="I11:M11" si="3">I16+I20+I24+I28</f>
        <v>0</v>
      </c>
      <c r="J11" s="74">
        <f t="shared" si="3"/>
        <v>0</v>
      </c>
      <c r="K11" s="74">
        <f t="shared" si="3"/>
        <v>0</v>
      </c>
      <c r="L11" s="74">
        <f t="shared" si="3"/>
        <v>0</v>
      </c>
      <c r="M11" s="74">
        <f t="shared" si="3"/>
        <v>0</v>
      </c>
    </row>
    <row r="12" spans="1:13" ht="84" x14ac:dyDescent="0.25">
      <c r="A12" s="80" t="s">
        <v>200</v>
      </c>
      <c r="B12" s="83" t="s">
        <v>78</v>
      </c>
      <c r="C12" s="31" t="s">
        <v>79</v>
      </c>
      <c r="D12" s="54" t="s">
        <v>23</v>
      </c>
      <c r="E12" s="54" t="s">
        <v>23</v>
      </c>
      <c r="F12" s="54" t="s">
        <v>23</v>
      </c>
      <c r="G12" s="54" t="s">
        <v>23</v>
      </c>
      <c r="H12" s="54" t="s">
        <v>23</v>
      </c>
      <c r="I12" s="54" t="s">
        <v>23</v>
      </c>
      <c r="J12" s="54" t="s">
        <v>23</v>
      </c>
      <c r="K12" s="54" t="s">
        <v>23</v>
      </c>
      <c r="L12" s="54" t="s">
        <v>23</v>
      </c>
      <c r="M12" s="54" t="s">
        <v>23</v>
      </c>
    </row>
    <row r="13" spans="1:13" ht="24.75" x14ac:dyDescent="0.25">
      <c r="A13" s="127" t="s">
        <v>128</v>
      </c>
      <c r="B13" s="46" t="s">
        <v>129</v>
      </c>
      <c r="C13" s="31" t="s">
        <v>75</v>
      </c>
      <c r="D13" s="70"/>
      <c r="E13" s="84"/>
      <c r="F13" s="84"/>
      <c r="G13" s="71"/>
      <c r="H13" s="85">
        <f t="shared" ref="H13:M13" si="4">SUM(H14:H16)</f>
        <v>6110</v>
      </c>
      <c r="I13" s="85">
        <f t="shared" si="4"/>
        <v>5222.1000000000004</v>
      </c>
      <c r="J13" s="85">
        <f t="shared" si="4"/>
        <v>5222.1000000000004</v>
      </c>
      <c r="K13" s="85">
        <f t="shared" si="4"/>
        <v>6200</v>
      </c>
      <c r="L13" s="85">
        <f t="shared" si="4"/>
        <v>6200</v>
      </c>
      <c r="M13" s="85">
        <f t="shared" si="4"/>
        <v>28954.2</v>
      </c>
    </row>
    <row r="14" spans="1:13" ht="36.75" x14ac:dyDescent="0.25">
      <c r="A14" s="128"/>
      <c r="B14" s="46" t="s">
        <v>120</v>
      </c>
      <c r="C14" s="31"/>
      <c r="D14" s="70" t="s">
        <v>121</v>
      </c>
      <c r="E14" s="70" t="s">
        <v>122</v>
      </c>
      <c r="F14" s="70" t="s">
        <v>133</v>
      </c>
      <c r="G14" s="52" t="s">
        <v>130</v>
      </c>
      <c r="H14" s="74">
        <v>6110</v>
      </c>
      <c r="I14" s="74">
        <v>5222.1000000000004</v>
      </c>
      <c r="J14" s="74">
        <v>5222.1000000000004</v>
      </c>
      <c r="K14" s="74">
        <v>6200</v>
      </c>
      <c r="L14" s="74">
        <v>6200</v>
      </c>
      <c r="M14" s="74">
        <f t="shared" ref="M14" si="5">SUM(H14:L14)</f>
        <v>28954.2</v>
      </c>
    </row>
    <row r="15" spans="1:13" x14ac:dyDescent="0.25">
      <c r="A15" s="128"/>
      <c r="B15" s="46" t="s">
        <v>123</v>
      </c>
      <c r="C15" s="31"/>
      <c r="D15" s="54" t="s">
        <v>23</v>
      </c>
      <c r="E15" s="54" t="s">
        <v>23</v>
      </c>
      <c r="F15" s="54" t="s">
        <v>23</v>
      </c>
      <c r="G15" s="54" t="s">
        <v>23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f t="shared" ref="M15:M16" si="6">SUM(H15:L15)</f>
        <v>0</v>
      </c>
    </row>
    <row r="16" spans="1:13" x14ac:dyDescent="0.25">
      <c r="A16" s="129"/>
      <c r="B16" s="46" t="s">
        <v>124</v>
      </c>
      <c r="C16" s="31"/>
      <c r="D16" s="54" t="s">
        <v>23</v>
      </c>
      <c r="E16" s="54" t="s">
        <v>23</v>
      </c>
      <c r="F16" s="54" t="s">
        <v>23</v>
      </c>
      <c r="G16" s="54" t="s">
        <v>23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f t="shared" si="6"/>
        <v>0</v>
      </c>
    </row>
    <row r="17" spans="1:13" ht="48.75" x14ac:dyDescent="0.25">
      <c r="A17" s="127" t="s">
        <v>140</v>
      </c>
      <c r="B17" s="46" t="s">
        <v>131</v>
      </c>
      <c r="C17" s="31" t="s">
        <v>75</v>
      </c>
      <c r="D17" s="70"/>
      <c r="E17" s="70"/>
      <c r="F17" s="70"/>
      <c r="G17" s="70"/>
      <c r="H17" s="73">
        <f>SUM(H18:H20)</f>
        <v>6257</v>
      </c>
      <c r="I17" s="73">
        <f t="shared" ref="I17:M17" si="7">SUM(I18:I20)</f>
        <v>6327</v>
      </c>
      <c r="J17" s="73">
        <f t="shared" si="7"/>
        <v>6403</v>
      </c>
      <c r="K17" s="73">
        <f t="shared" si="7"/>
        <v>6403</v>
      </c>
      <c r="L17" s="73">
        <f t="shared" si="7"/>
        <v>6403</v>
      </c>
      <c r="M17" s="73">
        <f t="shared" si="7"/>
        <v>31793</v>
      </c>
    </row>
    <row r="18" spans="1:13" ht="24.75" x14ac:dyDescent="0.25">
      <c r="A18" s="128"/>
      <c r="B18" s="46" t="s">
        <v>120</v>
      </c>
      <c r="C18" s="31"/>
      <c r="D18" s="70" t="s">
        <v>121</v>
      </c>
      <c r="E18" s="70" t="s">
        <v>132</v>
      </c>
      <c r="F18" s="52" t="s">
        <v>136</v>
      </c>
      <c r="G18" s="52" t="s">
        <v>137</v>
      </c>
      <c r="H18" s="74">
        <v>1403</v>
      </c>
      <c r="I18" s="74">
        <v>1473</v>
      </c>
      <c r="J18" s="74">
        <v>1549</v>
      </c>
      <c r="K18" s="74">
        <v>1549</v>
      </c>
      <c r="L18" s="74">
        <v>1549</v>
      </c>
      <c r="M18" s="74">
        <f>SUM(H18:L18)</f>
        <v>7523</v>
      </c>
    </row>
    <row r="19" spans="1:13" x14ac:dyDescent="0.25">
      <c r="A19" s="128"/>
      <c r="B19" s="46" t="s">
        <v>123</v>
      </c>
      <c r="C19" s="31"/>
      <c r="D19" s="70" t="s">
        <v>121</v>
      </c>
      <c r="E19" s="70" t="s">
        <v>132</v>
      </c>
      <c r="F19" s="70" t="s">
        <v>134</v>
      </c>
      <c r="G19" s="70" t="s">
        <v>135</v>
      </c>
      <c r="H19" s="74">
        <v>4854</v>
      </c>
      <c r="I19" s="74">
        <v>4854</v>
      </c>
      <c r="J19" s="74">
        <v>4854</v>
      </c>
      <c r="K19" s="74">
        <v>4854</v>
      </c>
      <c r="L19" s="74">
        <v>4854</v>
      </c>
      <c r="M19" s="74">
        <f>SUM(H19:L19)</f>
        <v>24270</v>
      </c>
    </row>
    <row r="20" spans="1:13" x14ac:dyDescent="0.25">
      <c r="A20" s="129"/>
      <c r="B20" s="46" t="s">
        <v>124</v>
      </c>
      <c r="C20" s="31"/>
      <c r="D20" s="70"/>
      <c r="E20" s="70"/>
      <c r="F20" s="70"/>
      <c r="G20" s="70"/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0</v>
      </c>
    </row>
    <row r="21" spans="1:13" ht="75.75" customHeight="1" x14ac:dyDescent="0.25">
      <c r="A21" s="127" t="s">
        <v>141</v>
      </c>
      <c r="B21" s="46" t="s">
        <v>90</v>
      </c>
      <c r="C21" s="31" t="s">
        <v>75</v>
      </c>
      <c r="D21" s="70"/>
      <c r="E21" s="70"/>
      <c r="F21" s="70"/>
      <c r="G21" s="70"/>
      <c r="H21" s="73">
        <f>SUM(H22:H24)</f>
        <v>9159.4499999999989</v>
      </c>
      <c r="I21" s="73">
        <f t="shared" ref="I21:M21" si="8">SUM(I22:I24)</f>
        <v>593.20000000000005</v>
      </c>
      <c r="J21" s="73">
        <f t="shared" si="8"/>
        <v>609.20000000000005</v>
      </c>
      <c r="K21" s="73">
        <f t="shared" si="8"/>
        <v>0</v>
      </c>
      <c r="L21" s="73">
        <f t="shared" si="8"/>
        <v>0</v>
      </c>
      <c r="M21" s="73">
        <f t="shared" si="8"/>
        <v>10361.85</v>
      </c>
    </row>
    <row r="22" spans="1:13" ht="24.75" x14ac:dyDescent="0.25">
      <c r="A22" s="128"/>
      <c r="B22" s="46" t="s">
        <v>120</v>
      </c>
      <c r="C22" s="31"/>
      <c r="D22" s="70" t="s">
        <v>121</v>
      </c>
      <c r="E22" s="72" t="s">
        <v>184</v>
      </c>
      <c r="F22" s="52" t="s">
        <v>138</v>
      </c>
      <c r="G22" s="70" t="s">
        <v>139</v>
      </c>
      <c r="H22" s="74">
        <v>555.04999999999995</v>
      </c>
      <c r="I22" s="74">
        <v>0</v>
      </c>
      <c r="J22" s="74">
        <v>0</v>
      </c>
      <c r="K22" s="74">
        <v>0</v>
      </c>
      <c r="L22" s="74">
        <v>0</v>
      </c>
      <c r="M22" s="74">
        <f t="shared" ref="M22:M24" si="9">SUM(H22:L22)</f>
        <v>555.04999999999995</v>
      </c>
    </row>
    <row r="23" spans="1:13" ht="60.75" x14ac:dyDescent="0.25">
      <c r="A23" s="128"/>
      <c r="B23" s="46" t="s">
        <v>123</v>
      </c>
      <c r="C23" s="31"/>
      <c r="D23" s="72" t="s">
        <v>121</v>
      </c>
      <c r="E23" s="72" t="s">
        <v>185</v>
      </c>
      <c r="F23" s="72" t="s">
        <v>186</v>
      </c>
      <c r="G23" s="72" t="s">
        <v>187</v>
      </c>
      <c r="H23" s="75">
        <v>8604.4</v>
      </c>
      <c r="I23" s="74">
        <v>593.20000000000005</v>
      </c>
      <c r="J23" s="74">
        <v>609.20000000000005</v>
      </c>
      <c r="K23" s="74">
        <v>0</v>
      </c>
      <c r="L23" s="74">
        <v>0</v>
      </c>
      <c r="M23" s="74">
        <f t="shared" si="9"/>
        <v>9806.8000000000011</v>
      </c>
    </row>
    <row r="24" spans="1:13" x14ac:dyDescent="0.25">
      <c r="A24" s="129"/>
      <c r="B24" s="46" t="s">
        <v>124</v>
      </c>
      <c r="C24" s="31"/>
      <c r="D24" s="70"/>
      <c r="E24" s="70"/>
      <c r="F24" s="70"/>
      <c r="G24" s="70"/>
      <c r="H24" s="74">
        <v>0</v>
      </c>
      <c r="I24" s="74">
        <v>0</v>
      </c>
      <c r="J24" s="74">
        <v>0</v>
      </c>
      <c r="K24" s="74">
        <v>0</v>
      </c>
      <c r="L24" s="74">
        <v>0</v>
      </c>
      <c r="M24" s="74">
        <f t="shared" si="9"/>
        <v>0</v>
      </c>
    </row>
    <row r="25" spans="1:13" ht="39.75" customHeight="1" x14ac:dyDescent="0.25">
      <c r="A25" s="127" t="s">
        <v>142</v>
      </c>
      <c r="B25" s="31" t="s">
        <v>94</v>
      </c>
      <c r="C25" s="31" t="s">
        <v>75</v>
      </c>
      <c r="D25" s="70"/>
      <c r="E25" s="70"/>
      <c r="F25" s="70"/>
      <c r="G25" s="70"/>
      <c r="H25" s="73">
        <f>SUM(H26:H28)</f>
        <v>4000</v>
      </c>
      <c r="I25" s="73">
        <f t="shared" ref="I25:M25" si="10">SUM(I26:I28)</f>
        <v>5000</v>
      </c>
      <c r="J25" s="73">
        <f t="shared" si="10"/>
        <v>6000</v>
      </c>
      <c r="K25" s="73">
        <f t="shared" si="10"/>
        <v>6000</v>
      </c>
      <c r="L25" s="73">
        <f t="shared" si="10"/>
        <v>6000</v>
      </c>
      <c r="M25" s="73">
        <f t="shared" si="10"/>
        <v>27000</v>
      </c>
    </row>
    <row r="26" spans="1:13" x14ac:dyDescent="0.25">
      <c r="A26" s="128"/>
      <c r="B26" s="46" t="s">
        <v>120</v>
      </c>
      <c r="C26" s="46"/>
      <c r="D26" s="70" t="s">
        <v>121</v>
      </c>
      <c r="E26" s="70" t="s">
        <v>143</v>
      </c>
      <c r="F26" s="70" t="s">
        <v>154</v>
      </c>
      <c r="G26" s="70" t="s">
        <v>144</v>
      </c>
      <c r="H26" s="74">
        <v>4000</v>
      </c>
      <c r="I26" s="74">
        <v>5000</v>
      </c>
      <c r="J26" s="74">
        <v>6000</v>
      </c>
      <c r="K26" s="74">
        <v>6000</v>
      </c>
      <c r="L26" s="74">
        <v>6000</v>
      </c>
      <c r="M26" s="74">
        <f>SUM(H26:L26)</f>
        <v>27000</v>
      </c>
    </row>
    <row r="27" spans="1:13" x14ac:dyDescent="0.25">
      <c r="A27" s="128"/>
      <c r="B27" s="46" t="s">
        <v>123</v>
      </c>
      <c r="C27" s="46"/>
      <c r="D27" s="70"/>
      <c r="E27" s="70"/>
      <c r="F27" s="70"/>
      <c r="G27" s="70"/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4">
        <f t="shared" ref="M27:M28" si="11">SUM(H27:L27)</f>
        <v>0</v>
      </c>
    </row>
    <row r="28" spans="1:13" x14ac:dyDescent="0.25">
      <c r="A28" s="129"/>
      <c r="B28" s="46" t="s">
        <v>124</v>
      </c>
      <c r="C28" s="46"/>
      <c r="D28" s="70"/>
      <c r="E28" s="70"/>
      <c r="F28" s="70"/>
      <c r="G28" s="70"/>
      <c r="H28" s="74">
        <v>0</v>
      </c>
      <c r="I28" s="74">
        <v>0</v>
      </c>
      <c r="J28" s="74">
        <v>0</v>
      </c>
      <c r="K28" s="74">
        <v>0</v>
      </c>
      <c r="L28" s="74">
        <v>0</v>
      </c>
      <c r="M28" s="74">
        <f t="shared" si="11"/>
        <v>0</v>
      </c>
    </row>
    <row r="29" spans="1:13" ht="51" x14ac:dyDescent="0.25">
      <c r="A29" s="7" t="s">
        <v>201</v>
      </c>
      <c r="B29" s="86" t="s">
        <v>105</v>
      </c>
      <c r="C29" s="87" t="s">
        <v>75</v>
      </c>
      <c r="D29" s="54" t="s">
        <v>23</v>
      </c>
      <c r="E29" s="54" t="s">
        <v>23</v>
      </c>
      <c r="F29" s="54" t="s">
        <v>23</v>
      </c>
      <c r="G29" s="54" t="s">
        <v>23</v>
      </c>
      <c r="H29" s="54" t="s">
        <v>23</v>
      </c>
      <c r="I29" s="54" t="s">
        <v>23</v>
      </c>
      <c r="J29" s="54" t="s">
        <v>23</v>
      </c>
      <c r="K29" s="54" t="s">
        <v>23</v>
      </c>
      <c r="L29" s="54" t="s">
        <v>23</v>
      </c>
      <c r="M29" s="54" t="s">
        <v>23</v>
      </c>
    </row>
    <row r="30" spans="1:13" ht="51.75" x14ac:dyDescent="0.25">
      <c r="A30" s="7" t="s">
        <v>203</v>
      </c>
      <c r="B30" s="88" t="s">
        <v>202</v>
      </c>
      <c r="C30" s="87" t="s">
        <v>75</v>
      </c>
      <c r="D30" s="54" t="s">
        <v>23</v>
      </c>
      <c r="E30" s="54" t="s">
        <v>23</v>
      </c>
      <c r="F30" s="54" t="s">
        <v>23</v>
      </c>
      <c r="G30" s="54" t="s">
        <v>23</v>
      </c>
      <c r="H30" s="54" t="s">
        <v>23</v>
      </c>
      <c r="I30" s="54" t="s">
        <v>23</v>
      </c>
      <c r="J30" s="54" t="s">
        <v>23</v>
      </c>
      <c r="K30" s="54" t="s">
        <v>23</v>
      </c>
      <c r="L30" s="54" t="s">
        <v>23</v>
      </c>
      <c r="M30" s="54" t="s">
        <v>23</v>
      </c>
    </row>
  </sheetData>
  <mergeCells count="13">
    <mergeCell ref="A25:A28"/>
    <mergeCell ref="A7:A11"/>
    <mergeCell ref="B7:B8"/>
    <mergeCell ref="A13:A16"/>
    <mergeCell ref="A17:A20"/>
    <mergeCell ref="A21:A24"/>
    <mergeCell ref="J1:M1"/>
    <mergeCell ref="A3:M3"/>
    <mergeCell ref="A4:A5"/>
    <mergeCell ref="B4:B5"/>
    <mergeCell ref="C4:C5"/>
    <mergeCell ref="D4:G4"/>
    <mergeCell ref="H4:M4"/>
  </mergeCells>
  <pageMargins left="0.70866141732283472" right="0.70866141732283472" top="0.74803149606299213" bottom="0.74803149606299213" header="0.31496062992125984" footer="0.31496062992125984"/>
  <pageSetup paperSize="9" scale="92" fitToHeight="4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E22" sqref="E22"/>
    </sheetView>
  </sheetViews>
  <sheetFormatPr defaultRowHeight="15" x14ac:dyDescent="0.25"/>
  <cols>
    <col min="2" max="2" width="37.42578125" customWidth="1"/>
    <col min="3" max="3" width="13.85546875" customWidth="1"/>
    <col min="4" max="4" width="28.140625" customWidth="1"/>
  </cols>
  <sheetData>
    <row r="1" spans="1:10" ht="53.25" customHeight="1" x14ac:dyDescent="0.25">
      <c r="G1" s="106" t="s">
        <v>151</v>
      </c>
      <c r="H1" s="106"/>
      <c r="I1" s="106"/>
      <c r="J1" s="106"/>
    </row>
    <row r="2" spans="1:10" ht="7.5" customHeight="1" x14ac:dyDescent="0.25"/>
    <row r="3" spans="1:10" ht="46.5" customHeight="1" x14ac:dyDescent="0.25">
      <c r="A3" s="96" t="s">
        <v>152</v>
      </c>
      <c r="B3" s="96"/>
      <c r="C3" s="96"/>
      <c r="D3" s="96"/>
      <c r="E3" s="96"/>
      <c r="F3" s="96"/>
      <c r="G3" s="96"/>
      <c r="H3" s="96"/>
      <c r="I3" s="96"/>
      <c r="J3" s="96"/>
    </row>
    <row r="4" spans="1:10" ht="42.75" customHeight="1" x14ac:dyDescent="0.25">
      <c r="A4" s="122" t="s">
        <v>108</v>
      </c>
      <c r="B4" s="122" t="s">
        <v>145</v>
      </c>
      <c r="C4" s="135" t="s">
        <v>146</v>
      </c>
      <c r="D4" s="136"/>
      <c r="E4" s="124" t="s">
        <v>112</v>
      </c>
      <c r="F4" s="125"/>
      <c r="G4" s="125"/>
      <c r="H4" s="125"/>
      <c r="I4" s="125"/>
      <c r="J4" s="126"/>
    </row>
    <row r="5" spans="1:10" ht="32.25" customHeight="1" x14ac:dyDescent="0.25">
      <c r="A5" s="123"/>
      <c r="B5" s="123"/>
      <c r="C5" s="137"/>
      <c r="D5" s="138"/>
      <c r="E5" s="47">
        <v>2022</v>
      </c>
      <c r="F5" s="47">
        <v>2023</v>
      </c>
      <c r="G5" s="47">
        <v>2024</v>
      </c>
      <c r="H5" s="47">
        <v>2025</v>
      </c>
      <c r="I5" s="47">
        <v>2026</v>
      </c>
      <c r="J5" s="47" t="s">
        <v>117</v>
      </c>
    </row>
    <row r="6" spans="1:10" s="30" customFormat="1" x14ac:dyDescent="0.25">
      <c r="A6" s="29">
        <v>1</v>
      </c>
      <c r="B6" s="29">
        <v>2</v>
      </c>
      <c r="C6" s="139">
        <v>3</v>
      </c>
      <c r="D6" s="140"/>
      <c r="E6" s="29">
        <v>8</v>
      </c>
      <c r="F6" s="29">
        <v>9</v>
      </c>
      <c r="G6" s="29">
        <v>10</v>
      </c>
      <c r="H6" s="29">
        <v>11</v>
      </c>
      <c r="I6" s="29">
        <v>12</v>
      </c>
      <c r="J6" s="29">
        <v>13</v>
      </c>
    </row>
    <row r="7" spans="1:10" ht="20.25" customHeight="1" x14ac:dyDescent="0.25">
      <c r="A7" s="130" t="s">
        <v>118</v>
      </c>
      <c r="B7" s="141" t="s">
        <v>153</v>
      </c>
      <c r="C7" s="143" t="s">
        <v>119</v>
      </c>
      <c r="D7" s="144"/>
      <c r="E7" s="76">
        <f>SUM(E8:E10)</f>
        <v>25526.449999999997</v>
      </c>
      <c r="F7" s="76">
        <f t="shared" ref="F7:J7" si="0">SUM(F8:F10)</f>
        <v>17142.3</v>
      </c>
      <c r="G7" s="76">
        <f t="shared" si="0"/>
        <v>18234.3</v>
      </c>
      <c r="H7" s="76">
        <f t="shared" si="0"/>
        <v>18603</v>
      </c>
      <c r="I7" s="76">
        <f t="shared" si="0"/>
        <v>18603</v>
      </c>
      <c r="J7" s="76">
        <f t="shared" si="0"/>
        <v>98109.05</v>
      </c>
    </row>
    <row r="8" spans="1:10" ht="26.25" customHeight="1" x14ac:dyDescent="0.25">
      <c r="A8" s="131"/>
      <c r="B8" s="142"/>
      <c r="C8" s="127" t="s">
        <v>147</v>
      </c>
      <c r="D8" s="48" t="s">
        <v>148</v>
      </c>
      <c r="E8" s="77">
        <f>E12+E16+E20+E24</f>
        <v>12068.05</v>
      </c>
      <c r="F8" s="77">
        <f t="shared" ref="F8:J8" si="1">F12+F16+F20+F24</f>
        <v>11695.1</v>
      </c>
      <c r="G8" s="77">
        <f t="shared" si="1"/>
        <v>12771.1</v>
      </c>
      <c r="H8" s="77">
        <f t="shared" si="1"/>
        <v>13749</v>
      </c>
      <c r="I8" s="77">
        <f t="shared" si="1"/>
        <v>13749</v>
      </c>
      <c r="J8" s="77">
        <f t="shared" si="1"/>
        <v>64032.25</v>
      </c>
    </row>
    <row r="9" spans="1:10" ht="38.25" customHeight="1" x14ac:dyDescent="0.25">
      <c r="A9" s="131"/>
      <c r="B9" s="142"/>
      <c r="C9" s="128"/>
      <c r="D9" s="49" t="s">
        <v>149</v>
      </c>
      <c r="E9" s="77">
        <f>E13+E17+E21+E25</f>
        <v>13458.4</v>
      </c>
      <c r="F9" s="77">
        <f t="shared" ref="F9:J9" si="2">F13+F17+F21+F25</f>
        <v>5447.2</v>
      </c>
      <c r="G9" s="77">
        <f t="shared" si="2"/>
        <v>5463.2</v>
      </c>
      <c r="H9" s="77">
        <f t="shared" si="2"/>
        <v>4854</v>
      </c>
      <c r="I9" s="77">
        <f t="shared" si="2"/>
        <v>4854</v>
      </c>
      <c r="J9" s="77">
        <f t="shared" si="2"/>
        <v>34076.800000000003</v>
      </c>
    </row>
    <row r="10" spans="1:10" ht="34.5" x14ac:dyDescent="0.25">
      <c r="A10" s="131"/>
      <c r="B10" s="142"/>
      <c r="C10" s="129"/>
      <c r="D10" s="48" t="s">
        <v>150</v>
      </c>
      <c r="E10" s="77">
        <f>E14+E18+E22+E26</f>
        <v>0</v>
      </c>
      <c r="F10" s="77">
        <f t="shared" ref="F10:J10" si="3">F14+F18+F22+F26</f>
        <v>0</v>
      </c>
      <c r="G10" s="77">
        <f t="shared" si="3"/>
        <v>0</v>
      </c>
      <c r="H10" s="77">
        <f t="shared" si="3"/>
        <v>0</v>
      </c>
      <c r="I10" s="77">
        <f t="shared" si="3"/>
        <v>0</v>
      </c>
      <c r="J10" s="77">
        <f t="shared" si="3"/>
        <v>0</v>
      </c>
    </row>
    <row r="11" spans="1:10" ht="17.45" customHeight="1" x14ac:dyDescent="0.25">
      <c r="A11" s="127" t="s">
        <v>128</v>
      </c>
      <c r="B11" s="145" t="s">
        <v>129</v>
      </c>
      <c r="C11" s="143" t="s">
        <v>119</v>
      </c>
      <c r="D11" s="144"/>
      <c r="E11" s="76">
        <f>SUM(E12:E14)</f>
        <v>6110</v>
      </c>
      <c r="F11" s="76">
        <f t="shared" ref="F11:J11" si="4">SUM(F12:F14)</f>
        <v>5222.1000000000004</v>
      </c>
      <c r="G11" s="76">
        <f t="shared" si="4"/>
        <v>5222.1000000000004</v>
      </c>
      <c r="H11" s="76">
        <f t="shared" si="4"/>
        <v>6200</v>
      </c>
      <c r="I11" s="76">
        <f t="shared" si="4"/>
        <v>6200</v>
      </c>
      <c r="J11" s="76">
        <f t="shared" si="4"/>
        <v>28954.2</v>
      </c>
    </row>
    <row r="12" spans="1:10" ht="23.25" x14ac:dyDescent="0.25">
      <c r="A12" s="128"/>
      <c r="B12" s="146"/>
      <c r="C12" s="127" t="s">
        <v>147</v>
      </c>
      <c r="D12" s="48" t="s">
        <v>148</v>
      </c>
      <c r="E12" s="77">
        <v>6110</v>
      </c>
      <c r="F12" s="77">
        <v>5222.1000000000004</v>
      </c>
      <c r="G12" s="77">
        <v>5222.1000000000004</v>
      </c>
      <c r="H12" s="77">
        <v>6200</v>
      </c>
      <c r="I12" s="77">
        <v>6200</v>
      </c>
      <c r="J12" s="77">
        <f>SUM(E12:I12)</f>
        <v>28954.2</v>
      </c>
    </row>
    <row r="13" spans="1:10" ht="45.75" x14ac:dyDescent="0.25">
      <c r="A13" s="128"/>
      <c r="B13" s="146"/>
      <c r="C13" s="128"/>
      <c r="D13" s="49" t="s">
        <v>149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f t="shared" ref="J13:J14" si="5">SUM(E13:I13)</f>
        <v>0</v>
      </c>
    </row>
    <row r="14" spans="1:10" ht="34.5" x14ac:dyDescent="0.25">
      <c r="A14" s="129"/>
      <c r="B14" s="146"/>
      <c r="C14" s="129"/>
      <c r="D14" s="48" t="s">
        <v>150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f t="shared" si="5"/>
        <v>0</v>
      </c>
    </row>
    <row r="15" spans="1:10" ht="20.25" customHeight="1" x14ac:dyDescent="0.25">
      <c r="A15" s="127" t="s">
        <v>140</v>
      </c>
      <c r="B15" s="145" t="s">
        <v>131</v>
      </c>
      <c r="C15" s="143" t="s">
        <v>119</v>
      </c>
      <c r="D15" s="144"/>
      <c r="E15" s="76">
        <f>SUM(E16:E18)</f>
        <v>6257</v>
      </c>
      <c r="F15" s="76">
        <f t="shared" ref="F15:J15" si="6">SUM(F16:F18)</f>
        <v>6327</v>
      </c>
      <c r="G15" s="76">
        <f t="shared" si="6"/>
        <v>6403</v>
      </c>
      <c r="H15" s="76">
        <f t="shared" si="6"/>
        <v>6403</v>
      </c>
      <c r="I15" s="76">
        <f t="shared" si="6"/>
        <v>6403</v>
      </c>
      <c r="J15" s="76">
        <f t="shared" si="6"/>
        <v>31793</v>
      </c>
    </row>
    <row r="16" spans="1:10" ht="23.25" x14ac:dyDescent="0.25">
      <c r="A16" s="128"/>
      <c r="B16" s="146"/>
      <c r="C16" s="127" t="s">
        <v>147</v>
      </c>
      <c r="D16" s="48" t="s">
        <v>148</v>
      </c>
      <c r="E16" s="77">
        <v>1403</v>
      </c>
      <c r="F16" s="77">
        <v>1473</v>
      </c>
      <c r="G16" s="77">
        <v>1549</v>
      </c>
      <c r="H16" s="77">
        <v>1549</v>
      </c>
      <c r="I16" s="77">
        <v>1549</v>
      </c>
      <c r="J16" s="77">
        <f>SUM(E16:I16)</f>
        <v>7523</v>
      </c>
    </row>
    <row r="17" spans="1:10" ht="45.75" x14ac:dyDescent="0.25">
      <c r="A17" s="128"/>
      <c r="B17" s="146"/>
      <c r="C17" s="128"/>
      <c r="D17" s="49" t="s">
        <v>149</v>
      </c>
      <c r="E17" s="77">
        <v>4854</v>
      </c>
      <c r="F17" s="77">
        <v>4854</v>
      </c>
      <c r="G17" s="77">
        <v>4854</v>
      </c>
      <c r="H17" s="77">
        <v>4854</v>
      </c>
      <c r="I17" s="77">
        <v>4854</v>
      </c>
      <c r="J17" s="77">
        <f t="shared" ref="J17:J18" si="7">SUM(E17:I17)</f>
        <v>24270</v>
      </c>
    </row>
    <row r="18" spans="1:10" ht="36" customHeight="1" x14ac:dyDescent="0.25">
      <c r="A18" s="129"/>
      <c r="B18" s="147"/>
      <c r="C18" s="129"/>
      <c r="D18" s="48" t="s">
        <v>150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f t="shared" si="7"/>
        <v>0</v>
      </c>
    </row>
    <row r="19" spans="1:10" ht="20.45" customHeight="1" x14ac:dyDescent="0.25">
      <c r="A19" s="127" t="s">
        <v>141</v>
      </c>
      <c r="B19" s="145" t="s">
        <v>90</v>
      </c>
      <c r="C19" s="143" t="s">
        <v>119</v>
      </c>
      <c r="D19" s="144"/>
      <c r="E19" s="76">
        <f>SUM(E20:E22)</f>
        <v>9159.4499999999989</v>
      </c>
      <c r="F19" s="76">
        <f t="shared" ref="F19:J19" si="8">SUM(F20:F22)</f>
        <v>593.20000000000005</v>
      </c>
      <c r="G19" s="76">
        <f t="shared" si="8"/>
        <v>609.20000000000005</v>
      </c>
      <c r="H19" s="76">
        <f t="shared" si="8"/>
        <v>0</v>
      </c>
      <c r="I19" s="76">
        <f t="shared" si="8"/>
        <v>0</v>
      </c>
      <c r="J19" s="76">
        <f t="shared" si="8"/>
        <v>10361.85</v>
      </c>
    </row>
    <row r="20" spans="1:10" ht="23.25" x14ac:dyDescent="0.25">
      <c r="A20" s="128"/>
      <c r="B20" s="146"/>
      <c r="C20" s="127" t="s">
        <v>147</v>
      </c>
      <c r="D20" s="48" t="s">
        <v>148</v>
      </c>
      <c r="E20" s="77">
        <v>555.04999999999995</v>
      </c>
      <c r="F20" s="77">
        <v>0</v>
      </c>
      <c r="G20" s="77">
        <v>0</v>
      </c>
      <c r="H20" s="77">
        <v>0</v>
      </c>
      <c r="I20" s="77">
        <v>0</v>
      </c>
      <c r="J20" s="77">
        <f>SUM(E20:I20)</f>
        <v>555.04999999999995</v>
      </c>
    </row>
    <row r="21" spans="1:10" ht="45.75" x14ac:dyDescent="0.25">
      <c r="A21" s="128"/>
      <c r="B21" s="146"/>
      <c r="C21" s="128"/>
      <c r="D21" s="49" t="s">
        <v>149</v>
      </c>
      <c r="E21" s="77">
        <v>8604.4</v>
      </c>
      <c r="F21" s="77">
        <v>593.20000000000005</v>
      </c>
      <c r="G21" s="77">
        <v>609.20000000000005</v>
      </c>
      <c r="H21" s="77">
        <v>0</v>
      </c>
      <c r="I21" s="77">
        <v>0</v>
      </c>
      <c r="J21" s="77">
        <f t="shared" ref="J21:J22" si="9">SUM(E21:I21)</f>
        <v>9806.8000000000011</v>
      </c>
    </row>
    <row r="22" spans="1:10" ht="34.5" x14ac:dyDescent="0.25">
      <c r="A22" s="129"/>
      <c r="B22" s="147"/>
      <c r="C22" s="129"/>
      <c r="D22" s="48" t="s">
        <v>150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f t="shared" si="9"/>
        <v>0</v>
      </c>
    </row>
    <row r="23" spans="1:10" ht="16.5" customHeight="1" x14ac:dyDescent="0.25">
      <c r="A23" s="127" t="s">
        <v>142</v>
      </c>
      <c r="B23" s="145" t="s">
        <v>94</v>
      </c>
      <c r="C23" s="143" t="s">
        <v>119</v>
      </c>
      <c r="D23" s="144"/>
      <c r="E23" s="76">
        <f>SUM(E24:E26)</f>
        <v>4000</v>
      </c>
      <c r="F23" s="76">
        <f t="shared" ref="F23:J23" si="10">SUM(F24:F26)</f>
        <v>5000</v>
      </c>
      <c r="G23" s="76">
        <f t="shared" si="10"/>
        <v>6000</v>
      </c>
      <c r="H23" s="76">
        <f t="shared" si="10"/>
        <v>6000</v>
      </c>
      <c r="I23" s="76">
        <f t="shared" si="10"/>
        <v>6000</v>
      </c>
      <c r="J23" s="76">
        <f t="shared" si="10"/>
        <v>27000</v>
      </c>
    </row>
    <row r="24" spans="1:10" ht="23.25" x14ac:dyDescent="0.25">
      <c r="A24" s="128"/>
      <c r="B24" s="146"/>
      <c r="C24" s="127" t="s">
        <v>147</v>
      </c>
      <c r="D24" s="48" t="s">
        <v>148</v>
      </c>
      <c r="E24" s="77">
        <v>4000</v>
      </c>
      <c r="F24" s="77">
        <v>5000</v>
      </c>
      <c r="G24" s="77">
        <v>6000</v>
      </c>
      <c r="H24" s="77">
        <v>6000</v>
      </c>
      <c r="I24" s="77">
        <v>6000</v>
      </c>
      <c r="J24" s="77">
        <f>SUM(E24:I24)</f>
        <v>27000</v>
      </c>
    </row>
    <row r="25" spans="1:10" ht="45.75" x14ac:dyDescent="0.25">
      <c r="A25" s="128"/>
      <c r="B25" s="146"/>
      <c r="C25" s="128"/>
      <c r="D25" s="49" t="s">
        <v>149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f t="shared" ref="J25:J26" si="11">SUM(E25:I25)</f>
        <v>0</v>
      </c>
    </row>
    <row r="26" spans="1:10" ht="34.5" x14ac:dyDescent="0.25">
      <c r="A26" s="129"/>
      <c r="B26" s="147"/>
      <c r="C26" s="129"/>
      <c r="D26" s="48" t="s">
        <v>150</v>
      </c>
      <c r="E26" s="77">
        <v>0</v>
      </c>
      <c r="F26" s="77">
        <v>0</v>
      </c>
      <c r="G26" s="77">
        <v>0</v>
      </c>
      <c r="H26" s="77">
        <v>0</v>
      </c>
      <c r="I26" s="77">
        <v>0</v>
      </c>
      <c r="J26" s="77">
        <f t="shared" si="11"/>
        <v>0</v>
      </c>
    </row>
  </sheetData>
  <mergeCells count="27">
    <mergeCell ref="A19:A22"/>
    <mergeCell ref="B19:B22"/>
    <mergeCell ref="C19:D19"/>
    <mergeCell ref="C20:C22"/>
    <mergeCell ref="A23:A26"/>
    <mergeCell ref="B23:B26"/>
    <mergeCell ref="C23:D23"/>
    <mergeCell ref="C24:C26"/>
    <mergeCell ref="A11:A14"/>
    <mergeCell ref="B11:B14"/>
    <mergeCell ref="C11:D11"/>
    <mergeCell ref="C12:C14"/>
    <mergeCell ref="A15:A18"/>
    <mergeCell ref="B15:B18"/>
    <mergeCell ref="C15:D15"/>
    <mergeCell ref="C16:C18"/>
    <mergeCell ref="C6:D6"/>
    <mergeCell ref="A7:A10"/>
    <mergeCell ref="B7:B10"/>
    <mergeCell ref="C7:D7"/>
    <mergeCell ref="C8:C10"/>
    <mergeCell ref="G1:J1"/>
    <mergeCell ref="A3:J3"/>
    <mergeCell ref="A4:A5"/>
    <mergeCell ref="B4:B5"/>
    <mergeCell ref="C4:D5"/>
    <mergeCell ref="E4:J4"/>
  </mergeCells>
  <pageMargins left="0.70866141732283472" right="0.70866141732283472" top="0.74803149606299213" bottom="0.74803149606299213" header="0.31496062992125984" footer="0.31496062992125984"/>
  <pageSetup paperSize="9" scale="91" fitToHeight="4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topLeftCell="A14" workbookViewId="0">
      <selection activeCell="S18" sqref="S18"/>
    </sheetView>
  </sheetViews>
  <sheetFormatPr defaultRowHeight="15" x14ac:dyDescent="0.25"/>
  <cols>
    <col min="1" max="1" width="19.5703125" customWidth="1"/>
    <col min="2" max="2" width="9.85546875" customWidth="1"/>
    <col min="3" max="3" width="6.85546875" customWidth="1"/>
    <col min="4" max="4" width="7.140625" customWidth="1"/>
    <col min="5" max="5" width="21.8554687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9.7109375" customWidth="1"/>
    <col min="13" max="13" width="5.42578125" style="69" customWidth="1"/>
    <col min="14" max="14" width="8.28515625" customWidth="1"/>
    <col min="15" max="15" width="8.7109375" customWidth="1"/>
    <col min="16" max="16" width="7.85546875" customWidth="1"/>
  </cols>
  <sheetData>
    <row r="1" spans="1:16" ht="69" customHeight="1" x14ac:dyDescent="0.25">
      <c r="G1" s="50"/>
      <c r="H1" s="50"/>
      <c r="I1" s="50"/>
      <c r="J1" s="50"/>
      <c r="L1" s="152" t="s">
        <v>168</v>
      </c>
      <c r="M1" s="152"/>
      <c r="N1" s="152"/>
      <c r="O1" s="152"/>
      <c r="P1" s="152"/>
    </row>
    <row r="3" spans="1:16" ht="37.5" customHeight="1" x14ac:dyDescent="0.25">
      <c r="A3" s="121" t="s">
        <v>181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</row>
    <row r="4" spans="1:16" ht="30.75" customHeight="1" x14ac:dyDescent="0.25">
      <c r="A4" s="153" t="s">
        <v>155</v>
      </c>
      <c r="B4" s="153" t="s">
        <v>156</v>
      </c>
      <c r="C4" s="156" t="s">
        <v>53</v>
      </c>
      <c r="D4" s="157"/>
      <c r="E4" s="158" t="s">
        <v>157</v>
      </c>
      <c r="F4" s="159"/>
      <c r="G4" s="159"/>
      <c r="H4" s="159"/>
      <c r="I4" s="159"/>
      <c r="J4" s="160"/>
      <c r="K4" s="161" t="s">
        <v>111</v>
      </c>
      <c r="L4" s="162"/>
      <c r="M4" s="163"/>
      <c r="N4" s="164" t="s">
        <v>158</v>
      </c>
      <c r="O4" s="165"/>
      <c r="P4" s="166"/>
    </row>
    <row r="5" spans="1:16" x14ac:dyDescent="0.25">
      <c r="A5" s="154"/>
      <c r="B5" s="154"/>
      <c r="C5" s="167" t="s">
        <v>57</v>
      </c>
      <c r="D5" s="167" t="s">
        <v>58</v>
      </c>
      <c r="E5" s="130" t="s">
        <v>159</v>
      </c>
      <c r="F5" s="130" t="s">
        <v>160</v>
      </c>
      <c r="G5" s="169" t="s">
        <v>161</v>
      </c>
      <c r="H5" s="170"/>
      <c r="I5" s="170"/>
      <c r="J5" s="171"/>
      <c r="K5" s="172" t="s">
        <v>162</v>
      </c>
      <c r="L5" s="172" t="s">
        <v>163</v>
      </c>
      <c r="M5" s="174" t="s">
        <v>164</v>
      </c>
      <c r="N5" s="172" t="s">
        <v>166</v>
      </c>
      <c r="O5" s="172" t="s">
        <v>169</v>
      </c>
      <c r="P5" s="172" t="s">
        <v>170</v>
      </c>
    </row>
    <row r="6" spans="1:16" ht="56.25" customHeight="1" x14ac:dyDescent="0.25">
      <c r="A6" s="155"/>
      <c r="B6" s="155"/>
      <c r="C6" s="168"/>
      <c r="D6" s="168"/>
      <c r="E6" s="132"/>
      <c r="F6" s="132"/>
      <c r="G6" s="51" t="s">
        <v>165</v>
      </c>
      <c r="H6" s="51" t="s">
        <v>166</v>
      </c>
      <c r="I6" s="51" t="s">
        <v>169</v>
      </c>
      <c r="J6" s="51" t="s">
        <v>171</v>
      </c>
      <c r="K6" s="173"/>
      <c r="L6" s="173"/>
      <c r="M6" s="175"/>
      <c r="N6" s="173"/>
      <c r="O6" s="173"/>
      <c r="P6" s="173"/>
    </row>
    <row r="7" spans="1:16" s="30" customFormat="1" x14ac:dyDescent="0.25">
      <c r="A7" s="52" t="s">
        <v>167</v>
      </c>
      <c r="B7" s="52" t="s">
        <v>62</v>
      </c>
      <c r="C7" s="53">
        <v>3</v>
      </c>
      <c r="D7" s="47">
        <v>4</v>
      </c>
      <c r="E7" s="29">
        <v>5</v>
      </c>
      <c r="F7" s="29">
        <v>6</v>
      </c>
      <c r="G7" s="29">
        <v>7</v>
      </c>
      <c r="H7" s="29">
        <v>8</v>
      </c>
      <c r="I7" s="29">
        <v>9</v>
      </c>
      <c r="J7" s="29">
        <v>10</v>
      </c>
      <c r="K7" s="54">
        <v>11</v>
      </c>
      <c r="L7" s="54">
        <v>12</v>
      </c>
      <c r="M7" s="67">
        <v>13</v>
      </c>
      <c r="N7" s="54">
        <v>14</v>
      </c>
      <c r="O7" s="54">
        <v>15</v>
      </c>
      <c r="P7" s="54">
        <v>16</v>
      </c>
    </row>
    <row r="8" spans="1:16" ht="66" customHeight="1" x14ac:dyDescent="0.25">
      <c r="A8" s="59" t="s">
        <v>172</v>
      </c>
      <c r="B8" s="56" t="s">
        <v>75</v>
      </c>
      <c r="C8" s="55">
        <v>2022</v>
      </c>
      <c r="D8" s="7">
        <v>2026</v>
      </c>
      <c r="E8" s="7" t="s">
        <v>23</v>
      </c>
      <c r="F8" s="7" t="s">
        <v>23</v>
      </c>
      <c r="G8" s="7" t="s">
        <v>23</v>
      </c>
      <c r="H8" s="7" t="s">
        <v>23</v>
      </c>
      <c r="I8" s="7" t="s">
        <v>23</v>
      </c>
      <c r="J8" s="7" t="s">
        <v>23</v>
      </c>
      <c r="K8" s="7" t="s">
        <v>23</v>
      </c>
      <c r="L8" s="7" t="s">
        <v>23</v>
      </c>
      <c r="M8" s="7" t="s">
        <v>23</v>
      </c>
      <c r="N8" s="79">
        <f>N10+N11+N12+N13</f>
        <v>25526.45</v>
      </c>
      <c r="O8" s="79">
        <f t="shared" ref="O8:P8" si="0">O10+O11+O12+O13</f>
        <v>17142.300000000003</v>
      </c>
      <c r="P8" s="79">
        <f t="shared" si="0"/>
        <v>18234.300000000003</v>
      </c>
    </row>
    <row r="9" spans="1:16" ht="115.5" customHeight="1" x14ac:dyDescent="0.25">
      <c r="A9" s="89" t="s">
        <v>205</v>
      </c>
      <c r="B9" s="40" t="s">
        <v>79</v>
      </c>
      <c r="C9" s="55">
        <v>2022</v>
      </c>
      <c r="D9" s="7">
        <v>2026</v>
      </c>
      <c r="E9" s="90" t="s">
        <v>204</v>
      </c>
      <c r="F9" s="63" t="s">
        <v>9</v>
      </c>
      <c r="G9" s="7">
        <v>100</v>
      </c>
      <c r="H9" s="7">
        <v>100</v>
      </c>
      <c r="I9" s="7">
        <v>100</v>
      </c>
      <c r="J9" s="7">
        <v>100</v>
      </c>
      <c r="K9" s="7" t="s">
        <v>23</v>
      </c>
      <c r="L9" s="7" t="s">
        <v>23</v>
      </c>
      <c r="M9" s="7" t="s">
        <v>23</v>
      </c>
      <c r="N9" s="7" t="s">
        <v>23</v>
      </c>
      <c r="O9" s="7" t="s">
        <v>23</v>
      </c>
      <c r="P9" s="7" t="s">
        <v>23</v>
      </c>
    </row>
    <row r="10" spans="1:16" ht="204" customHeight="1" x14ac:dyDescent="0.25">
      <c r="A10" s="60" t="s">
        <v>174</v>
      </c>
      <c r="B10" s="56" t="s">
        <v>75</v>
      </c>
      <c r="C10" s="57">
        <v>2022</v>
      </c>
      <c r="D10" s="57">
        <v>2026</v>
      </c>
      <c r="E10" s="62" t="s">
        <v>179</v>
      </c>
      <c r="F10" s="63" t="s">
        <v>9</v>
      </c>
      <c r="G10" s="57">
        <v>100</v>
      </c>
      <c r="H10" s="57">
        <v>100</v>
      </c>
      <c r="I10" s="57">
        <v>100</v>
      </c>
      <c r="J10" s="57">
        <v>100</v>
      </c>
      <c r="K10" s="58">
        <v>1301</v>
      </c>
      <c r="L10" s="64" t="s">
        <v>133</v>
      </c>
      <c r="M10" s="68" t="s">
        <v>173</v>
      </c>
      <c r="N10" s="79">
        <v>6110</v>
      </c>
      <c r="O10" s="79">
        <v>5222.1000000000004</v>
      </c>
      <c r="P10" s="79">
        <v>5222.1000000000004</v>
      </c>
    </row>
    <row r="11" spans="1:16" ht="96.75" customHeight="1" x14ac:dyDescent="0.25">
      <c r="A11" s="60" t="s">
        <v>206</v>
      </c>
      <c r="B11" s="56" t="s">
        <v>75</v>
      </c>
      <c r="C11" s="57">
        <v>2022</v>
      </c>
      <c r="D11" s="57">
        <v>2026</v>
      </c>
      <c r="E11" s="62" t="s">
        <v>175</v>
      </c>
      <c r="F11" s="57" t="s">
        <v>15</v>
      </c>
      <c r="G11" s="63">
        <v>2.1</v>
      </c>
      <c r="H11" s="57" t="s">
        <v>16</v>
      </c>
      <c r="I11" s="57" t="s">
        <v>17</v>
      </c>
      <c r="J11" s="57" t="s">
        <v>18</v>
      </c>
      <c r="K11" s="58">
        <v>1401</v>
      </c>
      <c r="L11" s="31" t="s">
        <v>188</v>
      </c>
      <c r="M11" s="68" t="s">
        <v>189</v>
      </c>
      <c r="N11" s="79">
        <v>6257</v>
      </c>
      <c r="O11" s="79">
        <v>6327</v>
      </c>
      <c r="P11" s="79">
        <v>6403</v>
      </c>
    </row>
    <row r="12" spans="1:16" ht="158.25" customHeight="1" x14ac:dyDescent="0.25">
      <c r="A12" s="60" t="s">
        <v>208</v>
      </c>
      <c r="B12" s="56" t="s">
        <v>75</v>
      </c>
      <c r="C12" s="57">
        <v>2022</v>
      </c>
      <c r="D12" s="57">
        <v>2026</v>
      </c>
      <c r="E12" s="62" t="s">
        <v>178</v>
      </c>
      <c r="F12" s="65" t="s">
        <v>9</v>
      </c>
      <c r="G12" s="63">
        <v>100</v>
      </c>
      <c r="H12" s="63">
        <v>100</v>
      </c>
      <c r="I12" s="63">
        <v>100</v>
      </c>
      <c r="J12" s="63">
        <v>100</v>
      </c>
      <c r="K12" s="58">
        <v>1403</v>
      </c>
      <c r="L12" s="31" t="s">
        <v>190</v>
      </c>
      <c r="M12" s="78" t="s">
        <v>191</v>
      </c>
      <c r="N12" s="79">
        <f>4957.45+4202</f>
        <v>9159.4500000000007</v>
      </c>
      <c r="O12" s="79">
        <v>593.20000000000005</v>
      </c>
      <c r="P12" s="79">
        <v>609.20000000000005</v>
      </c>
    </row>
    <row r="13" spans="1:16" ht="159" customHeight="1" x14ac:dyDescent="0.25">
      <c r="A13" s="56" t="s">
        <v>207</v>
      </c>
      <c r="B13" s="93" t="s">
        <v>75</v>
      </c>
      <c r="C13" s="57">
        <v>2022</v>
      </c>
      <c r="D13" s="57">
        <v>2026</v>
      </c>
      <c r="E13" s="62" t="s">
        <v>176</v>
      </c>
      <c r="F13" s="66" t="s">
        <v>9</v>
      </c>
      <c r="G13" s="66">
        <v>0.59</v>
      </c>
      <c r="H13" s="32" t="s">
        <v>35</v>
      </c>
      <c r="I13" s="32" t="s">
        <v>34</v>
      </c>
      <c r="J13" s="32" t="s">
        <v>34</v>
      </c>
      <c r="K13" s="58">
        <v>1301</v>
      </c>
      <c r="L13" s="64" t="s">
        <v>154</v>
      </c>
      <c r="M13" s="58">
        <v>730</v>
      </c>
      <c r="N13" s="92">
        <v>4000</v>
      </c>
      <c r="O13" s="92">
        <v>5000</v>
      </c>
      <c r="P13" s="92">
        <v>6000</v>
      </c>
    </row>
    <row r="14" spans="1:16" ht="97.5" customHeight="1" x14ac:dyDescent="0.25">
      <c r="A14" s="91" t="s">
        <v>209</v>
      </c>
      <c r="B14" s="82" t="s">
        <v>75</v>
      </c>
      <c r="C14" s="81">
        <v>2022</v>
      </c>
      <c r="D14" s="81">
        <v>2026</v>
      </c>
      <c r="E14" s="62" t="s">
        <v>177</v>
      </c>
      <c r="F14" s="66" t="s">
        <v>9</v>
      </c>
      <c r="G14" s="32" t="s">
        <v>38</v>
      </c>
      <c r="H14" s="32" t="s">
        <v>38</v>
      </c>
      <c r="I14" s="32" t="s">
        <v>38</v>
      </c>
      <c r="J14" s="32" t="s">
        <v>38</v>
      </c>
      <c r="K14" s="7" t="s">
        <v>23</v>
      </c>
      <c r="L14" s="7" t="s">
        <v>23</v>
      </c>
      <c r="M14" s="7" t="s">
        <v>23</v>
      </c>
      <c r="N14" s="7" t="s">
        <v>23</v>
      </c>
      <c r="O14" s="7" t="s">
        <v>23</v>
      </c>
      <c r="P14" s="7" t="s">
        <v>23</v>
      </c>
    </row>
    <row r="15" spans="1:16" ht="108" customHeight="1" x14ac:dyDescent="0.25">
      <c r="A15" s="149" t="s">
        <v>210</v>
      </c>
      <c r="B15" s="148" t="s">
        <v>75</v>
      </c>
      <c r="C15" s="151">
        <v>2022</v>
      </c>
      <c r="D15" s="151">
        <v>2026</v>
      </c>
      <c r="E15" s="27" t="s">
        <v>211</v>
      </c>
      <c r="F15" s="10" t="s">
        <v>6</v>
      </c>
      <c r="G15" s="16" t="s">
        <v>41</v>
      </c>
      <c r="H15" s="16" t="s">
        <v>41</v>
      </c>
      <c r="I15" s="16" t="s">
        <v>41</v>
      </c>
      <c r="J15" s="16" t="s">
        <v>41</v>
      </c>
      <c r="K15" s="7" t="s">
        <v>23</v>
      </c>
      <c r="L15" s="7" t="s">
        <v>23</v>
      </c>
      <c r="M15" s="7" t="s">
        <v>23</v>
      </c>
      <c r="N15" s="7" t="s">
        <v>23</v>
      </c>
      <c r="O15" s="7" t="s">
        <v>23</v>
      </c>
      <c r="P15" s="7" t="s">
        <v>23</v>
      </c>
    </row>
    <row r="16" spans="1:16" ht="327" customHeight="1" x14ac:dyDescent="0.25">
      <c r="A16" s="150"/>
      <c r="B16" s="148"/>
      <c r="C16" s="151"/>
      <c r="D16" s="151"/>
      <c r="E16" s="27" t="s">
        <v>212</v>
      </c>
      <c r="F16" s="10" t="s">
        <v>43</v>
      </c>
      <c r="G16" s="16" t="s">
        <v>44</v>
      </c>
      <c r="H16" s="16" t="s">
        <v>44</v>
      </c>
      <c r="I16" s="16" t="s">
        <v>44</v>
      </c>
      <c r="J16" s="16" t="s">
        <v>44</v>
      </c>
      <c r="K16" s="7" t="s">
        <v>23</v>
      </c>
      <c r="L16" s="7" t="s">
        <v>23</v>
      </c>
      <c r="M16" s="7" t="s">
        <v>23</v>
      </c>
      <c r="N16" s="7" t="s">
        <v>23</v>
      </c>
      <c r="O16" s="7" t="s">
        <v>23</v>
      </c>
      <c r="P16" s="7" t="s">
        <v>23</v>
      </c>
    </row>
    <row r="17" spans="1:19" x14ac:dyDescent="0.25">
      <c r="A17" s="61"/>
    </row>
    <row r="18" spans="1:19" x14ac:dyDescent="0.25">
      <c r="A18" s="61"/>
      <c r="S18" t="s">
        <v>213</v>
      </c>
    </row>
    <row r="19" spans="1:19" x14ac:dyDescent="0.25">
      <c r="A19" s="61"/>
    </row>
    <row r="20" spans="1:19" x14ac:dyDescent="0.25">
      <c r="A20" s="61"/>
    </row>
    <row r="21" spans="1:19" x14ac:dyDescent="0.25">
      <c r="A21" s="61"/>
    </row>
    <row r="22" spans="1:19" x14ac:dyDescent="0.25">
      <c r="A22" s="61"/>
    </row>
    <row r="23" spans="1:19" x14ac:dyDescent="0.25">
      <c r="A23" s="61"/>
    </row>
    <row r="24" spans="1:19" x14ac:dyDescent="0.25">
      <c r="A24" s="61"/>
    </row>
    <row r="25" spans="1:19" x14ac:dyDescent="0.25">
      <c r="A25" s="61"/>
    </row>
    <row r="26" spans="1:19" x14ac:dyDescent="0.25">
      <c r="A26" s="61"/>
    </row>
    <row r="27" spans="1:19" x14ac:dyDescent="0.25">
      <c r="A27" s="61"/>
    </row>
    <row r="28" spans="1:19" x14ac:dyDescent="0.25">
      <c r="A28" s="61"/>
    </row>
    <row r="29" spans="1:19" x14ac:dyDescent="0.25">
      <c r="A29" s="61"/>
    </row>
    <row r="30" spans="1:19" x14ac:dyDescent="0.25">
      <c r="A30" s="61"/>
    </row>
    <row r="31" spans="1:19" x14ac:dyDescent="0.25">
      <c r="A31" s="61"/>
    </row>
    <row r="32" spans="1:19" x14ac:dyDescent="0.25">
      <c r="A32" s="61"/>
    </row>
    <row r="33" spans="1:1" x14ac:dyDescent="0.25">
      <c r="A33" s="61"/>
    </row>
    <row r="34" spans="1:1" x14ac:dyDescent="0.25">
      <c r="A34" s="61"/>
    </row>
  </sheetData>
  <mergeCells count="23">
    <mergeCell ref="O5:O6"/>
    <mergeCell ref="P5:P6"/>
    <mergeCell ref="G5:J5"/>
    <mergeCell ref="K5:K6"/>
    <mergeCell ref="L5:L6"/>
    <mergeCell ref="M5:M6"/>
    <mergeCell ref="N5:N6"/>
    <mergeCell ref="B15:B16"/>
    <mergeCell ref="A15:A16"/>
    <mergeCell ref="C15:C16"/>
    <mergeCell ref="D15:D16"/>
    <mergeCell ref="L1:P1"/>
    <mergeCell ref="A3:P3"/>
    <mergeCell ref="A4:A6"/>
    <mergeCell ref="B4:B6"/>
    <mergeCell ref="C4:D4"/>
    <mergeCell ref="E4:J4"/>
    <mergeCell ref="K4:M4"/>
    <mergeCell ref="N4:P4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59" fitToHeight="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приложение_1</vt:lpstr>
      <vt:lpstr>приложение_2</vt:lpstr>
      <vt:lpstr>приложение_3</vt:lpstr>
      <vt:lpstr>приложение_4</vt:lpstr>
      <vt:lpstr>приложение_5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2022-01-11T12:59:07Z</dcterms:modified>
</cp:coreProperties>
</file>