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/>
  </bookViews>
  <sheets>
    <sheet name="приложение_3" sheetId="3" r:id="rId1"/>
    <sheet name="приложение_4" sheetId="4" r:id="rId2"/>
    <sheet name="приложение_5" sheetId="5" r:id="rId3"/>
  </sheets>
  <calcPr calcId="145621"/>
</workbook>
</file>

<file path=xl/calcChain.xml><?xml version="1.0" encoding="utf-8"?>
<calcChain xmlns="http://schemas.openxmlformats.org/spreadsheetml/2006/main">
  <c r="M20" i="3" l="1"/>
  <c r="K14" i="3"/>
  <c r="P9" i="5" l="1"/>
  <c r="O9" i="5"/>
  <c r="N9" i="5"/>
  <c r="I9" i="4"/>
  <c r="H9" i="4"/>
  <c r="G9" i="4"/>
  <c r="F9" i="4"/>
  <c r="E9" i="4"/>
  <c r="I10" i="4"/>
  <c r="H10" i="4"/>
  <c r="G10" i="4"/>
  <c r="F10" i="4"/>
  <c r="E10" i="4"/>
  <c r="I11" i="4"/>
  <c r="H11" i="4"/>
  <c r="G11" i="4"/>
  <c r="F11" i="4"/>
  <c r="E11" i="4"/>
  <c r="I11" i="3"/>
  <c r="H12" i="3"/>
  <c r="H10" i="3"/>
  <c r="J27" i="4"/>
  <c r="J26" i="4"/>
  <c r="J25" i="4"/>
  <c r="I24" i="4"/>
  <c r="H24" i="4"/>
  <c r="G24" i="4"/>
  <c r="F24" i="4"/>
  <c r="E24" i="4"/>
  <c r="J23" i="4"/>
  <c r="J22" i="4"/>
  <c r="J21" i="4"/>
  <c r="I20" i="4"/>
  <c r="H20" i="4"/>
  <c r="G20" i="4"/>
  <c r="F20" i="4"/>
  <c r="E20" i="4"/>
  <c r="J19" i="4"/>
  <c r="J18" i="4"/>
  <c r="J17" i="4"/>
  <c r="I16" i="4"/>
  <c r="H16" i="4"/>
  <c r="G16" i="4"/>
  <c r="F16" i="4"/>
  <c r="E16" i="4"/>
  <c r="J15" i="4"/>
  <c r="J11" i="4" s="1"/>
  <c r="J14" i="4"/>
  <c r="J13" i="4"/>
  <c r="I12" i="4"/>
  <c r="H12" i="4"/>
  <c r="G12" i="4"/>
  <c r="F12" i="4"/>
  <c r="E12" i="4"/>
  <c r="H8" i="4" l="1"/>
  <c r="J20" i="4"/>
  <c r="J9" i="4"/>
  <c r="F8" i="4"/>
  <c r="J10" i="4"/>
  <c r="J8" i="4" s="1"/>
  <c r="J16" i="4"/>
  <c r="G8" i="4"/>
  <c r="I8" i="4"/>
  <c r="J24" i="4"/>
  <c r="E8" i="4"/>
  <c r="J12" i="4"/>
  <c r="L10" i="3" l="1"/>
  <c r="K10" i="3"/>
  <c r="J10" i="3"/>
  <c r="I10" i="3"/>
  <c r="I9" i="3" s="1"/>
  <c r="L11" i="3"/>
  <c r="K11" i="3"/>
  <c r="J11" i="3"/>
  <c r="H11" i="3"/>
  <c r="M12" i="3"/>
  <c r="L12" i="3"/>
  <c r="K12" i="3"/>
  <c r="J12" i="3"/>
  <c r="I12" i="3"/>
  <c r="M23" i="3"/>
  <c r="M15" i="3"/>
  <c r="M16" i="3"/>
  <c r="M17" i="3"/>
  <c r="H14" i="3"/>
  <c r="M29" i="3" l="1"/>
  <c r="M28" i="3"/>
  <c r="M27" i="3"/>
  <c r="L26" i="3"/>
  <c r="K26" i="3"/>
  <c r="J26" i="3"/>
  <c r="I26" i="3"/>
  <c r="H26" i="3"/>
  <c r="M25" i="3"/>
  <c r="M24" i="3"/>
  <c r="M11" i="3" s="1"/>
  <c r="L22" i="3"/>
  <c r="K22" i="3"/>
  <c r="J22" i="3"/>
  <c r="I22" i="3"/>
  <c r="H22" i="3"/>
  <c r="M19" i="3"/>
  <c r="M18" i="3" s="1"/>
  <c r="L18" i="3"/>
  <c r="K18" i="3"/>
  <c r="J18" i="3"/>
  <c r="I18" i="3"/>
  <c r="H18" i="3"/>
  <c r="M14" i="3"/>
  <c r="L14" i="3"/>
  <c r="J14" i="3"/>
  <c r="I14" i="3"/>
  <c r="L9" i="3"/>
  <c r="J9" i="3"/>
  <c r="K9" i="3"/>
  <c r="M22" i="3" l="1"/>
  <c r="M10" i="3"/>
  <c r="M26" i="3"/>
  <c r="M9" i="3"/>
  <c r="H9" i="3"/>
</calcChain>
</file>

<file path=xl/sharedStrings.xml><?xml version="1.0" encoding="utf-8"?>
<sst xmlns="http://schemas.openxmlformats.org/spreadsheetml/2006/main" count="292" uniqueCount="121">
  <si>
    <t>единиц</t>
  </si>
  <si>
    <t>проценты</t>
  </si>
  <si>
    <t>раз</t>
  </si>
  <si>
    <t>не более 2</t>
  </si>
  <si>
    <t>не более 1,98</t>
  </si>
  <si>
    <t>не более 1,97</t>
  </si>
  <si>
    <t>Х</t>
  </si>
  <si>
    <t>не более 1,2</t>
  </si>
  <si>
    <t>не более 0,8</t>
  </si>
  <si>
    <t>не более 100</t>
  </si>
  <si>
    <t>не менее 10</t>
  </si>
  <si>
    <t>процент</t>
  </si>
  <si>
    <t>не менее 50</t>
  </si>
  <si>
    <t>Срок</t>
  </si>
  <si>
    <t>начала реализации</t>
  </si>
  <si>
    <t>окончания реализации</t>
  </si>
  <si>
    <t>2</t>
  </si>
  <si>
    <t>финансовое управление</t>
  </si>
  <si>
    <t>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</si>
  <si>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Ответственные исполнители муниципальных программ в соотвествии с Перечнем</t>
  </si>
  <si>
    <t>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</si>
  <si>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 xml:space="preserve">Обеспечение своевременных расчетов по долговым обязательствам </t>
  </si>
  <si>
    <t xml:space="preserve">Ограничение дефицита бюджета Лахденпохского муниципального района
</t>
  </si>
  <si>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</si>
  <si>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</si>
  <si>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</si>
  <si>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</si>
  <si>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</si>
  <si>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</si>
  <si>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</si>
  <si>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</si>
  <si>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</si>
  <si>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</si>
  <si>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Муниципальная программа</t>
  </si>
  <si>
    <t>всего</t>
  </si>
  <si>
    <t>Бюджет района</t>
  </si>
  <si>
    <t>031</t>
  </si>
  <si>
    <t>0412</t>
  </si>
  <si>
    <t>Бюджет Республики Карелия</t>
  </si>
  <si>
    <t>Бюджет Российской Федерации</t>
  </si>
  <si>
    <t xml:space="preserve">Финансовое обеспечение реализации муниципальной программы "Управление муниципальными финансами 
                    в Лахденпохском муниципальном районе",  тыс.руб. </t>
  </si>
  <si>
    <t xml:space="preserve">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</si>
  <si>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основное мероприятие 1.2</t>
  </si>
  <si>
    <t>Централизация бухгалтерского и бюджетного учета</t>
  </si>
  <si>
    <t>110        240       850</t>
  </si>
  <si>
    <t>Выравнивание бюджетной обеспеченности поселений Лахденпохского муниципального района</t>
  </si>
  <si>
    <t>1401</t>
  </si>
  <si>
    <t>0700121200</t>
  </si>
  <si>
    <t>0700242150</t>
  </si>
  <si>
    <t>510</t>
  </si>
  <si>
    <t>0700278200                               0700278300</t>
  </si>
  <si>
    <t>510       540</t>
  </si>
  <si>
    <t xml:space="preserve">0700378110                 0700378120                 </t>
  </si>
  <si>
    <t>540</t>
  </si>
  <si>
    <t>основное мероприятие 2.1</t>
  </si>
  <si>
    <t>основное мероприятие 2.2</t>
  </si>
  <si>
    <t>основное мероприятие 3.1</t>
  </si>
  <si>
    <t>1301</t>
  </si>
  <si>
    <t>730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</si>
  <si>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</si>
  <si>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</si>
  <si>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</si>
  <si>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</si>
  <si>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бюджета Республики Карелия</t>
  </si>
  <si>
    <t>средства, поступившие в бюджет Лахденпохского муниципального района из федерального бюджета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</si>
  <si>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"Управление муниципальными финансами в Лахденпохском муниципальном районе",  тыс.руб. </t>
  </si>
  <si>
    <t xml:space="preserve">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</si>
  <si>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0700479900</t>
  </si>
  <si>
    <t>Наименование муниципальной программы, основного мероприятия, мероприятия, долгосрочной целевой программы</t>
  </si>
  <si>
    <t>Ответственный исполнитель (ГРБС,  структурное подразделение)</t>
  </si>
  <si>
    <t xml:space="preserve">Наименование и значение показателя непосредственного результата </t>
  </si>
  <si>
    <t xml:space="preserve">Расходы, тыс.руб. </t>
  </si>
  <si>
    <t>наименование</t>
  </si>
  <si>
    <t>единица измерения</t>
  </si>
  <si>
    <t>Значение</t>
  </si>
  <si>
    <t>раздел, подраздел</t>
  </si>
  <si>
    <t xml:space="preserve">целевая статья </t>
  </si>
  <si>
    <t>вид расходов</t>
  </si>
  <si>
    <t>2021 год</t>
  </si>
  <si>
    <t>2022 год</t>
  </si>
  <si>
    <t>1</t>
  </si>
  <si>
    <t>2023 год</t>
  </si>
  <si>
    <t xml:space="preserve">2024 год </t>
  </si>
  <si>
    <t>2024год</t>
  </si>
  <si>
    <t xml:space="preserve">Муниципальная программа "Управление муниципальными финансами в Лахденпохском муниципальном районе"                                                                                                                                              </t>
  </si>
  <si>
    <t>110    240   850</t>
  </si>
  <si>
    <t>Основное мероприятие: централизация бухгалтерского и бюджетного учета</t>
  </si>
  <si>
    <t xml:space="preserve">дифференциация уровня бюджетной обеспеченности наиболее и наименее обеспеченных поселений Лахденпохского муниципального района после выравнивания
</t>
  </si>
  <si>
    <t xml:space="preserve">отношение объема расходов на обслуживание  муниципального долга Лахденпохского муниципального района к общему объему расходов бюджета Лахденпохского муниципального района, за исключением объема расходов, осуществляемых за счет субвенций из  бюджета Республики Карелия
</t>
  </si>
  <si>
    <t>отношение фактического объема муниципального долга Лахденпохского муниципального района к утвержденному верхнему пределу муниципального долга Лахденпохского муниципального района</t>
  </si>
  <si>
    <t>доля межбюджетных трансфертов, предусмотренных бюджетом Лахденпохскогог муниципального района  для передачам бюджетам поселений Лахденпохского муниципального района (далее - Межбюджетные трансферты), в общем объеме предусмотренных  Межбюджетных трансфертов.</t>
  </si>
  <si>
    <t>доля  муниципальных учреждений Лахденпохского муниципального района (код главного распорядителя бюджетных средств 031, 038, 039),  передавших функции по ведению бухгалтерского учета и составлению бухгалтерской отчетности МКУ "Централизованная бухгалтерия", в общем количестве муниципальных учреждений Лахденпохского муниципального района (код главного распорядителя бюджетных средств 031, 038, 039)</t>
  </si>
  <si>
    <t>План реализации муниципальной программы "Управление муниципальными финансами Лахденпохском муниципальном районе"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2022 год и плановый период 2023 и 2024 годов</t>
  </si>
  <si>
    <t>0104                               0502</t>
  </si>
  <si>
    <t>0700242150, 0700278300, 0700278200</t>
  </si>
  <si>
    <t>510  540</t>
  </si>
  <si>
    <t>основное мероприятие 1.1</t>
  </si>
  <si>
    <t>основное мероприятие 3.2</t>
  </si>
  <si>
    <t>Организация эффективного взаимодействия с главными администраторами доходов бюджета</t>
  </si>
  <si>
    <t>основное мероприятие 4.1</t>
  </si>
  <si>
    <t>доля муниципальных программ Лахденпохского муниципального района, получивших формализованную оценку  об эффективности их реализации</t>
  </si>
  <si>
    <t>Основное мероприятие: разработка муниципальных программ в соответствии с перечнем муниципальных программ, утвержденных постановлением Администрации Лахденпохского муниципального района (далее - Перечень)</t>
  </si>
  <si>
    <t>Основное мероприятие: выравнивание бюджетной обеспеченности поселений Лахденпохского муниципального района</t>
  </si>
  <si>
    <t xml:space="preserve">Основное мероприятие: обеспечение своевременных расчетов по долговым обязательствам </t>
  </si>
  <si>
    <t>Основное мероприятие: предоставление межбюджетных трансфертов (субвенций, субсидий, иных межбюджетных трансфертов) бюджетам поселений из бюджета Лахденпохского муниципального района</t>
  </si>
  <si>
    <t>Основное мероприятие: ограничение дефицита бюджета Лахденпохского муниципального района</t>
  </si>
  <si>
    <t>Основное мероприятие: организация эффективного взаимодействия с главными администраторами доходов бюджета</t>
  </si>
  <si>
    <t xml:space="preserve">Количество заседаний Комиссии по мобилизации дополнительных налоговых и неналоговых доходов в бюджет Лахденпохского муниципального района </t>
  </si>
  <si>
    <t xml:space="preserve">Удельный вес задолженности перед консолидированным бюджетом Лахденпохского муниципального района, погашенной организациями по итогам их рассмотрения на заседаниях Комиссии по мобилизации дополнительных налоговых и неналоговых доходов в консолидированный бюджет Лахденпохского муниципального района, в общей сумме задолженности организаций, рассмотренных на заседаниях данной Комиссии, на дату их рассмотрения
</t>
  </si>
  <si>
    <t xml:space="preserve"> </t>
  </si>
  <si>
    <t>0104      0203   0409   0501  0502  0503  0801   1403</t>
  </si>
  <si>
    <t>520         530       540</t>
  </si>
  <si>
    <t>520         530     540</t>
  </si>
  <si>
    <t xml:space="preserve">"Приложение 3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</si>
  <si>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"Приложение 4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</si>
  <si>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 xml:space="preserve">Приложение 5                                                                                                                                                                                                 к муниципальной программе "Управление муниципальными финансами 
                    в Лахденпохском муниципальном районе"                                                                                                                                              </t>
  </si>
  <si>
    <t>0700342140  0700351180  0700343140  0700343180  0700343220  0700343250   0700344070 0700344200 0700344530 0700355490</t>
  </si>
  <si>
    <t xml:space="preserve">0700342140  0700351180  0700343140  0700343180  0700343220  0700343250   0700344070 0700344200 0700344530 0700355490 0700378110                 0700378120     </t>
  </si>
  <si>
    <t>Приложение № 3                                                             к постановлению Администрации Лахденпохского муниципального района                       № 814 от 20.09.2022</t>
  </si>
  <si>
    <t>Приложение № 2                                                             к постановлению Администрации Лахденпохского муниципального района                      № 814 от 20.09.2022</t>
  </si>
  <si>
    <t>Приложение № 1                                                             к постановлению Администрации Лахденпохского муниципального района                       № 814 от 20.09.2022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</si>
</sst>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textRotation="180"/>
    </xf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49" fontId="8" fillId="0" borderId="1" xfId="0" applyNumberFormat="1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top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center"/>
    </xf>
    <xf numFmtId="0" fontId="9" fillId="0" borderId="0" xfId="0" applyFont="1"/>
    <xf numFmtId="49" fontId="5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center" wrapText="1"/>
    </xf>
    <xf numFmtId="49" fontId="5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top"/>
    </xf>
    <xf numFmtId="4" fontId="5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5" fillId="0" borderId="3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180" wrapText="1"/>
    </xf>
    <xf numFmtId="0" fontId="5" fillId="0" borderId="4" xfId="0" applyFont="1" applyBorder="1" applyAlignment="1">
      <alignment horizontal="center" vertical="center" textRotation="180" wrapText="1"/>
    </xf>
    <xf numFmtId="0" fontId="5" fillId="0" borderId="3" xfId="0" applyFont="1" applyBorder="1" applyAlignment="1">
      <alignment horizontal="center" vertical="center" textRotation="180"/>
    </xf>
    <xf numFmtId="0" fontId="5" fillId="0" borderId="4" xfId="0" applyFont="1" applyBorder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 textRotation="180"/>
    </xf>
    <xf numFmtId="0" fontId="5" fillId="0" borderId="4" xfId="0" applyFont="1" applyBorder="1" applyAlignment="1">
      <alignment horizontal="right" vertical="center" textRotation="18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zoomScale="120" zoomScaleNormal="120" workbookViewId="0">
      <selection activeCell="O4" sqref="O4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2.7109375" customWidth="1"/>
    <col min="7" max="7" width="8.28515625" customWidth="1"/>
    <col min="8" max="8" width="9.140625" style="4"/>
  </cols>
  <sheetData>
    <row r="1" spans="1:13" ht="55.5" customHeight="1" x14ac:dyDescent="0.25">
      <c r="J1" s="65" t="s">
        <v>120</v>
      </c>
      <c r="K1" s="65"/>
      <c r="L1" s="65"/>
      <c r="M1" s="65"/>
    </row>
    <row r="2" spans="1:13" ht="62.25" customHeight="1" x14ac:dyDescent="0.25">
      <c r="J2" s="66" t="s">
        <v>113</v>
      </c>
      <c r="K2" s="66"/>
      <c r="L2" s="66"/>
      <c r="M2" s="66"/>
    </row>
    <row r="4" spans="1:13" ht="37.5" customHeight="1" x14ac:dyDescent="0.25">
      <c r="A4" s="67" t="s">
        <v>40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13" ht="42.75" customHeight="1" x14ac:dyDescent="0.25">
      <c r="A5" s="68" t="s">
        <v>23</v>
      </c>
      <c r="B5" s="68" t="s">
        <v>24</v>
      </c>
      <c r="C5" s="68" t="s">
        <v>25</v>
      </c>
      <c r="D5" s="70" t="s">
        <v>26</v>
      </c>
      <c r="E5" s="71"/>
      <c r="F5" s="71"/>
      <c r="G5" s="72"/>
      <c r="H5" s="70" t="s">
        <v>27</v>
      </c>
      <c r="I5" s="71"/>
      <c r="J5" s="71"/>
      <c r="K5" s="71"/>
      <c r="L5" s="71"/>
      <c r="M5" s="72"/>
    </row>
    <row r="6" spans="1:13" ht="32.25" customHeight="1" x14ac:dyDescent="0.25">
      <c r="A6" s="69"/>
      <c r="B6" s="69"/>
      <c r="C6" s="69"/>
      <c r="D6" s="2" t="s">
        <v>28</v>
      </c>
      <c r="E6" s="2" t="s">
        <v>29</v>
      </c>
      <c r="F6" s="2" t="s">
        <v>30</v>
      </c>
      <c r="G6" s="2" t="s">
        <v>31</v>
      </c>
      <c r="H6" s="61">
        <v>2022</v>
      </c>
      <c r="I6" s="2">
        <v>2023</v>
      </c>
      <c r="J6" s="2">
        <v>2024</v>
      </c>
      <c r="K6" s="2">
        <v>2025</v>
      </c>
      <c r="L6" s="2">
        <v>2026</v>
      </c>
      <c r="M6" s="2" t="s">
        <v>32</v>
      </c>
    </row>
    <row r="7" spans="1:13" s="9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5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</row>
    <row r="8" spans="1:13" ht="20.25" customHeight="1" x14ac:dyDescent="0.25">
      <c r="A8" s="76" t="s">
        <v>33</v>
      </c>
      <c r="B8" s="79" t="s">
        <v>41</v>
      </c>
      <c r="C8" s="13" t="s">
        <v>34</v>
      </c>
      <c r="D8" s="21" t="s">
        <v>6</v>
      </c>
      <c r="E8" s="21" t="s">
        <v>6</v>
      </c>
      <c r="F8" s="21" t="s">
        <v>6</v>
      </c>
      <c r="G8" s="21" t="s">
        <v>6</v>
      </c>
      <c r="H8" s="62"/>
      <c r="I8" s="21"/>
      <c r="J8" s="21"/>
      <c r="K8" s="21"/>
      <c r="L8" s="21"/>
      <c r="M8" s="21"/>
    </row>
    <row r="9" spans="1:13" ht="44.45" customHeight="1" x14ac:dyDescent="0.25">
      <c r="A9" s="77"/>
      <c r="B9" s="80"/>
      <c r="C9" s="10" t="s">
        <v>17</v>
      </c>
      <c r="D9" s="21" t="s">
        <v>6</v>
      </c>
      <c r="E9" s="21" t="s">
        <v>6</v>
      </c>
      <c r="F9" s="21" t="s">
        <v>6</v>
      </c>
      <c r="G9" s="21" t="s">
        <v>6</v>
      </c>
      <c r="H9" s="63">
        <f>SUM(H10:H12)</f>
        <v>33001.33</v>
      </c>
      <c r="I9" s="40">
        <f>SUM(I10:I12)</f>
        <v>17142.29</v>
      </c>
      <c r="J9" s="40">
        <f t="shared" ref="J9:M9" si="0">SUM(J10:J12)</f>
        <v>18234.29</v>
      </c>
      <c r="K9" s="40">
        <f t="shared" si="0"/>
        <v>18603</v>
      </c>
      <c r="L9" s="40">
        <f t="shared" si="0"/>
        <v>18603</v>
      </c>
      <c r="M9" s="40">
        <f t="shared" si="0"/>
        <v>105583.91</v>
      </c>
    </row>
    <row r="10" spans="1:13" x14ac:dyDescent="0.25">
      <c r="A10" s="77"/>
      <c r="B10" s="13" t="s">
        <v>35</v>
      </c>
      <c r="C10" s="10"/>
      <c r="D10" s="37" t="s">
        <v>36</v>
      </c>
      <c r="E10" s="21" t="s">
        <v>6</v>
      </c>
      <c r="F10" s="21" t="s">
        <v>6</v>
      </c>
      <c r="G10" s="21" t="s">
        <v>6</v>
      </c>
      <c r="H10" s="42">
        <f>H15+H19+H23+H27</f>
        <v>11581.13</v>
      </c>
      <c r="I10" s="41">
        <f t="shared" ref="I10:M10" si="1">I15+I19+I23+I27</f>
        <v>11695.09</v>
      </c>
      <c r="J10" s="41">
        <f t="shared" si="1"/>
        <v>12771.09</v>
      </c>
      <c r="K10" s="41">
        <f t="shared" si="1"/>
        <v>13749</v>
      </c>
      <c r="L10" s="41">
        <f t="shared" si="1"/>
        <v>13749</v>
      </c>
      <c r="M10" s="41">
        <f t="shared" si="1"/>
        <v>63545.310000000005</v>
      </c>
    </row>
    <row r="11" spans="1:13" x14ac:dyDescent="0.25">
      <c r="A11" s="77"/>
      <c r="B11" s="13" t="s">
        <v>38</v>
      </c>
      <c r="C11" s="10"/>
      <c r="D11" s="37" t="s">
        <v>36</v>
      </c>
      <c r="E11" s="21" t="s">
        <v>6</v>
      </c>
      <c r="F11" s="21" t="s">
        <v>6</v>
      </c>
      <c r="G11" s="21" t="s">
        <v>6</v>
      </c>
      <c r="H11" s="42">
        <f>H16+H20+H24+H28</f>
        <v>21420.2</v>
      </c>
      <c r="I11" s="41">
        <f>I16+I20+I24+I28</f>
        <v>5447.2</v>
      </c>
      <c r="J11" s="41">
        <f t="shared" ref="J11:M11" si="2">J16+J20+J24+J28</f>
        <v>5463.2</v>
      </c>
      <c r="K11" s="41">
        <f t="shared" si="2"/>
        <v>4854</v>
      </c>
      <c r="L11" s="41">
        <f t="shared" si="2"/>
        <v>4854</v>
      </c>
      <c r="M11" s="41">
        <f t="shared" si="2"/>
        <v>42038.600000000006</v>
      </c>
    </row>
    <row r="12" spans="1:13" x14ac:dyDescent="0.25">
      <c r="A12" s="78"/>
      <c r="B12" s="13" t="s">
        <v>39</v>
      </c>
      <c r="C12" s="10"/>
      <c r="D12" s="37"/>
      <c r="E12" s="37"/>
      <c r="F12" s="37"/>
      <c r="G12" s="37"/>
      <c r="H12" s="42">
        <f>H17+H21+H25+H29</f>
        <v>0</v>
      </c>
      <c r="I12" s="41">
        <f t="shared" ref="I12:M12" si="3">I17+I21+I25+I29</f>
        <v>0</v>
      </c>
      <c r="J12" s="41">
        <f t="shared" si="3"/>
        <v>0</v>
      </c>
      <c r="K12" s="41">
        <f t="shared" si="3"/>
        <v>0</v>
      </c>
      <c r="L12" s="41">
        <f t="shared" si="3"/>
        <v>0</v>
      </c>
      <c r="M12" s="41">
        <f t="shared" si="3"/>
        <v>0</v>
      </c>
    </row>
    <row r="13" spans="1:13" ht="84" x14ac:dyDescent="0.25">
      <c r="A13" s="47" t="s">
        <v>96</v>
      </c>
      <c r="B13" s="50" t="s">
        <v>18</v>
      </c>
      <c r="C13" s="10" t="s">
        <v>19</v>
      </c>
      <c r="D13" s="21" t="s">
        <v>6</v>
      </c>
      <c r="E13" s="21" t="s">
        <v>6</v>
      </c>
      <c r="F13" s="21" t="s">
        <v>6</v>
      </c>
      <c r="G13" s="21" t="s">
        <v>6</v>
      </c>
      <c r="H13" s="62" t="s">
        <v>6</v>
      </c>
      <c r="I13" s="21" t="s">
        <v>6</v>
      </c>
      <c r="J13" s="21" t="s">
        <v>6</v>
      </c>
      <c r="K13" s="21" t="s">
        <v>6</v>
      </c>
      <c r="L13" s="21" t="s">
        <v>6</v>
      </c>
      <c r="M13" s="21" t="s">
        <v>6</v>
      </c>
    </row>
    <row r="14" spans="1:13" ht="24.75" x14ac:dyDescent="0.25">
      <c r="A14" s="73" t="s">
        <v>42</v>
      </c>
      <c r="B14" s="13" t="s">
        <v>43</v>
      </c>
      <c r="C14" s="10" t="s">
        <v>17</v>
      </c>
      <c r="D14" s="37"/>
      <c r="E14" s="51"/>
      <c r="F14" s="51"/>
      <c r="G14" s="38"/>
      <c r="H14" s="64">
        <f t="shared" ref="H14:M14" si="4">SUM(H15:H17)</f>
        <v>6623.08</v>
      </c>
      <c r="I14" s="52">
        <f t="shared" si="4"/>
        <v>5222.09</v>
      </c>
      <c r="J14" s="52">
        <f t="shared" si="4"/>
        <v>5222.09</v>
      </c>
      <c r="K14" s="52">
        <f t="shared" si="4"/>
        <v>6200</v>
      </c>
      <c r="L14" s="52">
        <f t="shared" si="4"/>
        <v>6200</v>
      </c>
      <c r="M14" s="52">
        <f t="shared" si="4"/>
        <v>29467.260000000002</v>
      </c>
    </row>
    <row r="15" spans="1:13" ht="36.75" x14ac:dyDescent="0.25">
      <c r="A15" s="74"/>
      <c r="B15" s="13" t="s">
        <v>35</v>
      </c>
      <c r="C15" s="10"/>
      <c r="D15" s="37" t="s">
        <v>36</v>
      </c>
      <c r="E15" s="37" t="s">
        <v>37</v>
      </c>
      <c r="F15" s="37" t="s">
        <v>47</v>
      </c>
      <c r="G15" s="19" t="s">
        <v>44</v>
      </c>
      <c r="H15" s="42">
        <v>6623.08</v>
      </c>
      <c r="I15" s="41">
        <v>5222.09</v>
      </c>
      <c r="J15" s="41">
        <v>5222.09</v>
      </c>
      <c r="K15" s="41">
        <v>6200</v>
      </c>
      <c r="L15" s="41">
        <v>6200</v>
      </c>
      <c r="M15" s="41">
        <f t="shared" ref="M15" si="5">SUM(H15:L15)</f>
        <v>29467.260000000002</v>
      </c>
    </row>
    <row r="16" spans="1:13" x14ac:dyDescent="0.25">
      <c r="A16" s="74"/>
      <c r="B16" s="13" t="s">
        <v>38</v>
      </c>
      <c r="C16" s="10"/>
      <c r="D16" s="21" t="s">
        <v>6</v>
      </c>
      <c r="E16" s="21" t="s">
        <v>6</v>
      </c>
      <c r="F16" s="21" t="s">
        <v>6</v>
      </c>
      <c r="G16" s="21" t="s">
        <v>6</v>
      </c>
      <c r="H16" s="42">
        <v>0</v>
      </c>
      <c r="I16" s="41">
        <v>0</v>
      </c>
      <c r="J16" s="41">
        <v>0</v>
      </c>
      <c r="K16" s="41">
        <v>0</v>
      </c>
      <c r="L16" s="41">
        <v>0</v>
      </c>
      <c r="M16" s="41">
        <f t="shared" ref="M16:M17" si="6">SUM(H16:L16)</f>
        <v>0</v>
      </c>
    </row>
    <row r="17" spans="1:13" x14ac:dyDescent="0.25">
      <c r="A17" s="75"/>
      <c r="B17" s="13" t="s">
        <v>39</v>
      </c>
      <c r="C17" s="10"/>
      <c r="D17" s="21" t="s">
        <v>6</v>
      </c>
      <c r="E17" s="21" t="s">
        <v>6</v>
      </c>
      <c r="F17" s="21" t="s">
        <v>6</v>
      </c>
      <c r="G17" s="21" t="s">
        <v>6</v>
      </c>
      <c r="H17" s="42">
        <v>0</v>
      </c>
      <c r="I17" s="41">
        <v>0</v>
      </c>
      <c r="J17" s="41">
        <v>0</v>
      </c>
      <c r="K17" s="41">
        <v>0</v>
      </c>
      <c r="L17" s="41">
        <v>0</v>
      </c>
      <c r="M17" s="41">
        <f t="shared" si="6"/>
        <v>0</v>
      </c>
    </row>
    <row r="18" spans="1:13" ht="48.75" x14ac:dyDescent="0.25">
      <c r="A18" s="73" t="s">
        <v>54</v>
      </c>
      <c r="B18" s="13" t="s">
        <v>45</v>
      </c>
      <c r="C18" s="10" t="s">
        <v>17</v>
      </c>
      <c r="D18" s="37"/>
      <c r="E18" s="37"/>
      <c r="F18" s="37"/>
      <c r="G18" s="37"/>
      <c r="H18" s="63">
        <f>SUM(H19:H21)</f>
        <v>6257</v>
      </c>
      <c r="I18" s="40">
        <f t="shared" ref="I18:M18" si="7">SUM(I19:I21)</f>
        <v>6327</v>
      </c>
      <c r="J18" s="40">
        <f t="shared" si="7"/>
        <v>6403</v>
      </c>
      <c r="K18" s="40">
        <f t="shared" si="7"/>
        <v>6403</v>
      </c>
      <c r="L18" s="40">
        <f t="shared" si="7"/>
        <v>6403</v>
      </c>
      <c r="M18" s="40">
        <f t="shared" si="7"/>
        <v>31793</v>
      </c>
    </row>
    <row r="19" spans="1:13" ht="24.75" x14ac:dyDescent="0.25">
      <c r="A19" s="74"/>
      <c r="B19" s="13" t="s">
        <v>35</v>
      </c>
      <c r="C19" s="10"/>
      <c r="D19" s="37" t="s">
        <v>36</v>
      </c>
      <c r="E19" s="37" t="s">
        <v>46</v>
      </c>
      <c r="F19" s="19" t="s">
        <v>50</v>
      </c>
      <c r="G19" s="19" t="s">
        <v>51</v>
      </c>
      <c r="H19" s="42">
        <v>1403</v>
      </c>
      <c r="I19" s="41">
        <v>1473</v>
      </c>
      <c r="J19" s="41">
        <v>1549</v>
      </c>
      <c r="K19" s="41">
        <v>1549</v>
      </c>
      <c r="L19" s="41">
        <v>1549</v>
      </c>
      <c r="M19" s="41">
        <f>SUM(H19:L19)</f>
        <v>7523</v>
      </c>
    </row>
    <row r="20" spans="1:13" x14ac:dyDescent="0.25">
      <c r="A20" s="74"/>
      <c r="B20" s="13" t="s">
        <v>38</v>
      </c>
      <c r="C20" s="10"/>
      <c r="D20" s="37" t="s">
        <v>36</v>
      </c>
      <c r="E20" s="37" t="s">
        <v>46</v>
      </c>
      <c r="F20" s="37" t="s">
        <v>48</v>
      </c>
      <c r="G20" s="37" t="s">
        <v>49</v>
      </c>
      <c r="H20" s="42">
        <v>4854</v>
      </c>
      <c r="I20" s="41">
        <v>4854</v>
      </c>
      <c r="J20" s="41">
        <v>4854</v>
      </c>
      <c r="K20" s="41">
        <v>4854</v>
      </c>
      <c r="L20" s="41">
        <v>4854</v>
      </c>
      <c r="M20" s="41">
        <f>SUM(H20:L20)</f>
        <v>24270</v>
      </c>
    </row>
    <row r="21" spans="1:13" x14ac:dyDescent="0.25">
      <c r="A21" s="75"/>
      <c r="B21" s="13" t="s">
        <v>39</v>
      </c>
      <c r="C21" s="10"/>
      <c r="D21" s="37"/>
      <c r="E21" s="37"/>
      <c r="F21" s="37"/>
      <c r="G21" s="37"/>
      <c r="H21" s="42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</row>
    <row r="22" spans="1:13" ht="75.75" customHeight="1" x14ac:dyDescent="0.25">
      <c r="A22" s="73" t="s">
        <v>55</v>
      </c>
      <c r="B22" s="13" t="s">
        <v>20</v>
      </c>
      <c r="C22" s="10" t="s">
        <v>17</v>
      </c>
      <c r="D22" s="37"/>
      <c r="E22" s="37"/>
      <c r="F22" s="37"/>
      <c r="G22" s="37"/>
      <c r="H22" s="63">
        <f>SUM(H23:H25)</f>
        <v>17121.25</v>
      </c>
      <c r="I22" s="40">
        <f t="shared" ref="I22:M22" si="8">SUM(I23:I25)</f>
        <v>593.20000000000005</v>
      </c>
      <c r="J22" s="40">
        <f t="shared" si="8"/>
        <v>609.20000000000005</v>
      </c>
      <c r="K22" s="40">
        <f t="shared" si="8"/>
        <v>0</v>
      </c>
      <c r="L22" s="40">
        <f t="shared" si="8"/>
        <v>0</v>
      </c>
      <c r="M22" s="40">
        <f t="shared" si="8"/>
        <v>18323.650000000001</v>
      </c>
    </row>
    <row r="23" spans="1:13" ht="24.75" x14ac:dyDescent="0.25">
      <c r="A23" s="74"/>
      <c r="B23" s="13" t="s">
        <v>35</v>
      </c>
      <c r="C23" s="10"/>
      <c r="D23" s="37" t="s">
        <v>36</v>
      </c>
      <c r="E23" s="39" t="s">
        <v>93</v>
      </c>
      <c r="F23" s="19" t="s">
        <v>52</v>
      </c>
      <c r="G23" s="37" t="s">
        <v>53</v>
      </c>
      <c r="H23" s="42">
        <v>555.04999999999995</v>
      </c>
      <c r="I23" s="41">
        <v>0</v>
      </c>
      <c r="J23" s="41">
        <v>0</v>
      </c>
      <c r="K23" s="41">
        <v>0</v>
      </c>
      <c r="L23" s="41">
        <v>0</v>
      </c>
      <c r="M23" s="41">
        <f t="shared" ref="M23:M25" si="9">SUM(H23:L23)</f>
        <v>555.04999999999995</v>
      </c>
    </row>
    <row r="24" spans="1:13" ht="120.75" x14ac:dyDescent="0.25">
      <c r="A24" s="74"/>
      <c r="B24" s="13" t="s">
        <v>38</v>
      </c>
      <c r="C24" s="10"/>
      <c r="D24" s="39" t="s">
        <v>36</v>
      </c>
      <c r="E24" s="39" t="s">
        <v>110</v>
      </c>
      <c r="F24" s="39" t="s">
        <v>116</v>
      </c>
      <c r="G24" s="39" t="s">
        <v>111</v>
      </c>
      <c r="H24" s="42">
        <v>16566.2</v>
      </c>
      <c r="I24" s="41">
        <v>593.20000000000005</v>
      </c>
      <c r="J24" s="41">
        <v>609.20000000000005</v>
      </c>
      <c r="K24" s="41">
        <v>0</v>
      </c>
      <c r="L24" s="41">
        <v>0</v>
      </c>
      <c r="M24" s="41">
        <f t="shared" si="9"/>
        <v>17768.600000000002</v>
      </c>
    </row>
    <row r="25" spans="1:13" x14ac:dyDescent="0.25">
      <c r="A25" s="75"/>
      <c r="B25" s="13" t="s">
        <v>39</v>
      </c>
      <c r="C25" s="10"/>
      <c r="D25" s="37"/>
      <c r="E25" s="37"/>
      <c r="F25" s="37"/>
      <c r="G25" s="37"/>
      <c r="H25" s="42">
        <v>0</v>
      </c>
      <c r="I25" s="41">
        <v>0</v>
      </c>
      <c r="J25" s="41">
        <v>0</v>
      </c>
      <c r="K25" s="41">
        <v>0</v>
      </c>
      <c r="L25" s="41">
        <v>0</v>
      </c>
      <c r="M25" s="41">
        <f t="shared" si="9"/>
        <v>0</v>
      </c>
    </row>
    <row r="26" spans="1:13" ht="39.75" customHeight="1" x14ac:dyDescent="0.25">
      <c r="A26" s="73" t="s">
        <v>56</v>
      </c>
      <c r="B26" s="10" t="s">
        <v>21</v>
      </c>
      <c r="C26" s="10" t="s">
        <v>17</v>
      </c>
      <c r="D26" s="37"/>
      <c r="E26" s="37"/>
      <c r="F26" s="37"/>
      <c r="G26" s="37"/>
      <c r="H26" s="63">
        <f>SUM(H27:H29)</f>
        <v>3000</v>
      </c>
      <c r="I26" s="40">
        <f t="shared" ref="I26:M26" si="10">SUM(I27:I29)</f>
        <v>5000</v>
      </c>
      <c r="J26" s="40">
        <f t="shared" si="10"/>
        <v>6000</v>
      </c>
      <c r="K26" s="40">
        <f t="shared" si="10"/>
        <v>6000</v>
      </c>
      <c r="L26" s="40">
        <f t="shared" si="10"/>
        <v>6000</v>
      </c>
      <c r="M26" s="40">
        <f t="shared" si="10"/>
        <v>26000</v>
      </c>
    </row>
    <row r="27" spans="1:13" x14ac:dyDescent="0.25">
      <c r="A27" s="74"/>
      <c r="B27" s="13" t="s">
        <v>35</v>
      </c>
      <c r="C27" s="13"/>
      <c r="D27" s="37" t="s">
        <v>36</v>
      </c>
      <c r="E27" s="37" t="s">
        <v>57</v>
      </c>
      <c r="F27" s="37" t="s">
        <v>67</v>
      </c>
      <c r="G27" s="37" t="s">
        <v>58</v>
      </c>
      <c r="H27" s="42">
        <v>3000</v>
      </c>
      <c r="I27" s="41">
        <v>5000</v>
      </c>
      <c r="J27" s="41">
        <v>6000</v>
      </c>
      <c r="K27" s="41">
        <v>6000</v>
      </c>
      <c r="L27" s="41">
        <v>6000</v>
      </c>
      <c r="M27" s="41">
        <f>SUM(H27:L27)</f>
        <v>26000</v>
      </c>
    </row>
    <row r="28" spans="1:13" x14ac:dyDescent="0.25">
      <c r="A28" s="74"/>
      <c r="B28" s="13" t="s">
        <v>38</v>
      </c>
      <c r="C28" s="13"/>
      <c r="D28" s="37"/>
      <c r="E28" s="37"/>
      <c r="F28" s="37"/>
      <c r="G28" s="37"/>
      <c r="H28" s="42">
        <v>0</v>
      </c>
      <c r="I28" s="41">
        <v>0</v>
      </c>
      <c r="J28" s="41">
        <v>0</v>
      </c>
      <c r="K28" s="41">
        <v>0</v>
      </c>
      <c r="L28" s="41">
        <v>0</v>
      </c>
      <c r="M28" s="41">
        <f t="shared" ref="M28:M29" si="11">SUM(H28:L28)</f>
        <v>0</v>
      </c>
    </row>
    <row r="29" spans="1:13" x14ac:dyDescent="0.25">
      <c r="A29" s="75"/>
      <c r="B29" s="13" t="s">
        <v>39</v>
      </c>
      <c r="C29" s="13"/>
      <c r="D29" s="37"/>
      <c r="E29" s="37"/>
      <c r="F29" s="37"/>
      <c r="G29" s="37"/>
      <c r="H29" s="42">
        <v>0</v>
      </c>
      <c r="I29" s="41">
        <v>0</v>
      </c>
      <c r="J29" s="41">
        <v>0</v>
      </c>
      <c r="K29" s="41">
        <v>0</v>
      </c>
      <c r="L29" s="41">
        <v>0</v>
      </c>
      <c r="M29" s="41">
        <f t="shared" si="11"/>
        <v>0</v>
      </c>
    </row>
    <row r="30" spans="1:13" ht="51" x14ac:dyDescent="0.25">
      <c r="A30" s="1" t="s">
        <v>97</v>
      </c>
      <c r="B30" s="53" t="s">
        <v>22</v>
      </c>
      <c r="C30" s="54" t="s">
        <v>17</v>
      </c>
      <c r="D30" s="21" t="s">
        <v>6</v>
      </c>
      <c r="E30" s="21" t="s">
        <v>6</v>
      </c>
      <c r="F30" s="21" t="s">
        <v>6</v>
      </c>
      <c r="G30" s="21" t="s">
        <v>6</v>
      </c>
      <c r="H30" s="62" t="s">
        <v>6</v>
      </c>
      <c r="I30" s="21" t="s">
        <v>6</v>
      </c>
      <c r="J30" s="21" t="s">
        <v>6</v>
      </c>
      <c r="K30" s="21" t="s">
        <v>6</v>
      </c>
      <c r="L30" s="21" t="s">
        <v>6</v>
      </c>
      <c r="M30" s="21" t="s">
        <v>6</v>
      </c>
    </row>
    <row r="31" spans="1:13" ht="51.75" x14ac:dyDescent="0.25">
      <c r="A31" s="1" t="s">
        <v>99</v>
      </c>
      <c r="B31" s="55" t="s">
        <v>98</v>
      </c>
      <c r="C31" s="54" t="s">
        <v>17</v>
      </c>
      <c r="D31" s="21" t="s">
        <v>6</v>
      </c>
      <c r="E31" s="21" t="s">
        <v>6</v>
      </c>
      <c r="F31" s="21" t="s">
        <v>6</v>
      </c>
      <c r="G31" s="21" t="s">
        <v>6</v>
      </c>
      <c r="H31" s="62" t="s">
        <v>6</v>
      </c>
      <c r="I31" s="21" t="s">
        <v>6</v>
      </c>
      <c r="J31" s="21" t="s">
        <v>6</v>
      </c>
      <c r="K31" s="21" t="s">
        <v>6</v>
      </c>
      <c r="L31" s="21" t="s">
        <v>6</v>
      </c>
      <c r="M31" s="21" t="s">
        <v>6</v>
      </c>
    </row>
  </sheetData>
  <mergeCells count="14">
    <mergeCell ref="A26:A29"/>
    <mergeCell ref="A8:A12"/>
    <mergeCell ref="B8:B9"/>
    <mergeCell ref="A14:A17"/>
    <mergeCell ref="A18:A21"/>
    <mergeCell ref="A22:A25"/>
    <mergeCell ref="J1:M1"/>
    <mergeCell ref="J2:M2"/>
    <mergeCell ref="A4:M4"/>
    <mergeCell ref="A5:A6"/>
    <mergeCell ref="B5:B6"/>
    <mergeCell ref="C5:C6"/>
    <mergeCell ref="D5:G5"/>
    <mergeCell ref="H5:M5"/>
  </mergeCells>
  <pageMargins left="0.70866141732283472" right="0.70866141732283472" top="0.74803149606299213" bottom="0.74803149606299213" header="0.31496062992125984" footer="0.31496062992125984"/>
  <pageSetup paperSize="9" scale="92" fitToHeight="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zoomScale="110" zoomScaleNormal="110" workbookViewId="0">
      <selection activeCell="G1" sqref="G1:J1"/>
    </sheetView>
  </sheetViews>
  <sheetFormatPr defaultRowHeight="15" x14ac:dyDescent="0.25"/>
  <cols>
    <col min="2" max="2" width="37.42578125" customWidth="1"/>
    <col min="3" max="3" width="13.85546875" customWidth="1"/>
    <col min="4" max="4" width="28.140625" customWidth="1"/>
    <col min="10" max="10" width="10.7109375" customWidth="1"/>
  </cols>
  <sheetData>
    <row r="1" spans="1:10" ht="57" customHeight="1" x14ac:dyDescent="0.25">
      <c r="G1" s="65" t="s">
        <v>119</v>
      </c>
      <c r="H1" s="65"/>
      <c r="I1" s="65"/>
      <c r="J1" s="65"/>
    </row>
    <row r="2" spans="1:10" ht="63.75" customHeight="1" x14ac:dyDescent="0.25">
      <c r="G2" s="66" t="s">
        <v>114</v>
      </c>
      <c r="H2" s="66"/>
      <c r="I2" s="66"/>
      <c r="J2" s="66"/>
    </row>
    <row r="3" spans="1:10" ht="7.5" customHeight="1" x14ac:dyDescent="0.25"/>
    <row r="4" spans="1:10" ht="46.5" customHeight="1" x14ac:dyDescent="0.25">
      <c r="A4" s="81" t="s">
        <v>65</v>
      </c>
      <c r="B4" s="81"/>
      <c r="C4" s="81"/>
      <c r="D4" s="81"/>
      <c r="E4" s="81"/>
      <c r="F4" s="81"/>
      <c r="G4" s="81"/>
      <c r="H4" s="81"/>
      <c r="I4" s="81"/>
      <c r="J4" s="81"/>
    </row>
    <row r="5" spans="1:10" ht="42.75" customHeight="1" x14ac:dyDescent="0.25">
      <c r="A5" s="68" t="s">
        <v>23</v>
      </c>
      <c r="B5" s="68" t="s">
        <v>59</v>
      </c>
      <c r="C5" s="82" t="s">
        <v>60</v>
      </c>
      <c r="D5" s="83"/>
      <c r="E5" s="70" t="s">
        <v>27</v>
      </c>
      <c r="F5" s="71"/>
      <c r="G5" s="71"/>
      <c r="H5" s="71"/>
      <c r="I5" s="71"/>
      <c r="J5" s="72"/>
    </row>
    <row r="6" spans="1:10" ht="32.25" customHeight="1" x14ac:dyDescent="0.25">
      <c r="A6" s="69"/>
      <c r="B6" s="69"/>
      <c r="C6" s="84"/>
      <c r="D6" s="85"/>
      <c r="E6" s="14">
        <v>2022</v>
      </c>
      <c r="F6" s="14">
        <v>2023</v>
      </c>
      <c r="G6" s="14">
        <v>2024</v>
      </c>
      <c r="H6" s="14">
        <v>2025</v>
      </c>
      <c r="I6" s="14">
        <v>2026</v>
      </c>
      <c r="J6" s="14" t="s">
        <v>32</v>
      </c>
    </row>
    <row r="7" spans="1:10" s="9" customFormat="1" x14ac:dyDescent="0.25">
      <c r="A7" s="8">
        <v>1</v>
      </c>
      <c r="B7" s="8">
        <v>2</v>
      </c>
      <c r="C7" s="86">
        <v>3</v>
      </c>
      <c r="D7" s="87"/>
      <c r="E7" s="8">
        <v>8</v>
      </c>
      <c r="F7" s="8">
        <v>9</v>
      </c>
      <c r="G7" s="8">
        <v>10</v>
      </c>
      <c r="H7" s="8">
        <v>11</v>
      </c>
      <c r="I7" s="8">
        <v>12</v>
      </c>
      <c r="J7" s="8">
        <v>13</v>
      </c>
    </row>
    <row r="8" spans="1:10" ht="20.25" customHeight="1" x14ac:dyDescent="0.25">
      <c r="A8" s="76" t="s">
        <v>33</v>
      </c>
      <c r="B8" s="88" t="s">
        <v>66</v>
      </c>
      <c r="C8" s="90" t="s">
        <v>34</v>
      </c>
      <c r="D8" s="91"/>
      <c r="E8" s="43">
        <f>SUM(E9:E11)</f>
        <v>33001.33</v>
      </c>
      <c r="F8" s="43">
        <f t="shared" ref="F8:J8" si="0">SUM(F9:F11)</f>
        <v>17142.29</v>
      </c>
      <c r="G8" s="43">
        <f t="shared" si="0"/>
        <v>18234.29</v>
      </c>
      <c r="H8" s="43">
        <f t="shared" si="0"/>
        <v>18603</v>
      </c>
      <c r="I8" s="43">
        <f t="shared" si="0"/>
        <v>18603</v>
      </c>
      <c r="J8" s="43">
        <f t="shared" si="0"/>
        <v>105583.91</v>
      </c>
    </row>
    <row r="9" spans="1:10" ht="25.5" customHeight="1" x14ac:dyDescent="0.25">
      <c r="A9" s="77"/>
      <c r="B9" s="89"/>
      <c r="C9" s="73" t="s">
        <v>61</v>
      </c>
      <c r="D9" s="15" t="s">
        <v>62</v>
      </c>
      <c r="E9" s="44">
        <f>E13+E17+E21+E25</f>
        <v>11581.13</v>
      </c>
      <c r="F9" s="44">
        <f t="shared" ref="F9:J9" si="1">F13+F17+F21+F25</f>
        <v>11695.09</v>
      </c>
      <c r="G9" s="44">
        <f t="shared" si="1"/>
        <v>12771.09</v>
      </c>
      <c r="H9" s="44">
        <f t="shared" si="1"/>
        <v>13749</v>
      </c>
      <c r="I9" s="44">
        <f t="shared" si="1"/>
        <v>13749</v>
      </c>
      <c r="J9" s="44">
        <f t="shared" si="1"/>
        <v>63545.310000000005</v>
      </c>
    </row>
    <row r="10" spans="1:10" ht="47.25" customHeight="1" x14ac:dyDescent="0.25">
      <c r="A10" s="77"/>
      <c r="B10" s="89"/>
      <c r="C10" s="74"/>
      <c r="D10" s="16" t="s">
        <v>63</v>
      </c>
      <c r="E10" s="44">
        <f>E14+E18+E22+E26</f>
        <v>21420.2</v>
      </c>
      <c r="F10" s="44">
        <f t="shared" ref="F10:J10" si="2">F14+F18+F22+F26</f>
        <v>5447.2</v>
      </c>
      <c r="G10" s="44">
        <f t="shared" si="2"/>
        <v>5463.2</v>
      </c>
      <c r="H10" s="44">
        <f t="shared" si="2"/>
        <v>4854</v>
      </c>
      <c r="I10" s="44">
        <f t="shared" si="2"/>
        <v>4854</v>
      </c>
      <c r="J10" s="44">
        <f t="shared" si="2"/>
        <v>42038.600000000006</v>
      </c>
    </row>
    <row r="11" spans="1:10" ht="34.5" x14ac:dyDescent="0.25">
      <c r="A11" s="77"/>
      <c r="B11" s="89"/>
      <c r="C11" s="75"/>
      <c r="D11" s="15" t="s">
        <v>64</v>
      </c>
      <c r="E11" s="44">
        <f>E15+E19+E23+E27</f>
        <v>0</v>
      </c>
      <c r="F11" s="44">
        <f t="shared" ref="F11:J11" si="3">F15+F19+F23+F27</f>
        <v>0</v>
      </c>
      <c r="G11" s="44">
        <f t="shared" si="3"/>
        <v>0</v>
      </c>
      <c r="H11" s="44">
        <f t="shared" si="3"/>
        <v>0</v>
      </c>
      <c r="I11" s="44">
        <f t="shared" si="3"/>
        <v>0</v>
      </c>
      <c r="J11" s="44">
        <f t="shared" si="3"/>
        <v>0</v>
      </c>
    </row>
    <row r="12" spans="1:10" ht="17.45" customHeight="1" x14ac:dyDescent="0.25">
      <c r="A12" s="73" t="s">
        <v>42</v>
      </c>
      <c r="B12" s="92" t="s">
        <v>43</v>
      </c>
      <c r="C12" s="90" t="s">
        <v>34</v>
      </c>
      <c r="D12" s="91"/>
      <c r="E12" s="43">
        <f>SUM(E13:E15)</f>
        <v>6623.08</v>
      </c>
      <c r="F12" s="43">
        <f t="shared" ref="F12:J12" si="4">SUM(F13:F15)</f>
        <v>5222.09</v>
      </c>
      <c r="G12" s="43">
        <f t="shared" si="4"/>
        <v>5222.09</v>
      </c>
      <c r="H12" s="43">
        <f t="shared" si="4"/>
        <v>6200</v>
      </c>
      <c r="I12" s="43">
        <f t="shared" si="4"/>
        <v>6200</v>
      </c>
      <c r="J12" s="43">
        <f t="shared" si="4"/>
        <v>29467.260000000002</v>
      </c>
    </row>
    <row r="13" spans="1:10" ht="23.25" x14ac:dyDescent="0.25">
      <c r="A13" s="74"/>
      <c r="B13" s="93"/>
      <c r="C13" s="73" t="s">
        <v>61</v>
      </c>
      <c r="D13" s="15" t="s">
        <v>62</v>
      </c>
      <c r="E13" s="44">
        <v>6623.08</v>
      </c>
      <c r="F13" s="44">
        <v>5222.09</v>
      </c>
      <c r="G13" s="44">
        <v>5222.09</v>
      </c>
      <c r="H13" s="44">
        <v>6200</v>
      </c>
      <c r="I13" s="44">
        <v>6200</v>
      </c>
      <c r="J13" s="44">
        <f>SUM(E13:I13)</f>
        <v>29467.260000000002</v>
      </c>
    </row>
    <row r="14" spans="1:10" ht="45.75" x14ac:dyDescent="0.25">
      <c r="A14" s="74"/>
      <c r="B14" s="93"/>
      <c r="C14" s="74"/>
      <c r="D14" s="16" t="s">
        <v>63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f t="shared" ref="J14:J15" si="5">SUM(E14:I14)</f>
        <v>0</v>
      </c>
    </row>
    <row r="15" spans="1:10" ht="34.5" x14ac:dyDescent="0.25">
      <c r="A15" s="75"/>
      <c r="B15" s="93"/>
      <c r="C15" s="75"/>
      <c r="D15" s="15" t="s">
        <v>64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f t="shared" si="5"/>
        <v>0</v>
      </c>
    </row>
    <row r="16" spans="1:10" ht="20.25" customHeight="1" x14ac:dyDescent="0.25">
      <c r="A16" s="73" t="s">
        <v>54</v>
      </c>
      <c r="B16" s="92" t="s">
        <v>45</v>
      </c>
      <c r="C16" s="90" t="s">
        <v>34</v>
      </c>
      <c r="D16" s="91"/>
      <c r="E16" s="43">
        <f>SUM(E17:E19)</f>
        <v>6257</v>
      </c>
      <c r="F16" s="43">
        <f t="shared" ref="F16:J16" si="6">SUM(F17:F19)</f>
        <v>6327</v>
      </c>
      <c r="G16" s="43">
        <f t="shared" si="6"/>
        <v>6403</v>
      </c>
      <c r="H16" s="43">
        <f t="shared" si="6"/>
        <v>6403</v>
      </c>
      <c r="I16" s="43">
        <f t="shared" si="6"/>
        <v>6403</v>
      </c>
      <c r="J16" s="43">
        <f t="shared" si="6"/>
        <v>31793</v>
      </c>
    </row>
    <row r="17" spans="1:10" ht="23.25" x14ac:dyDescent="0.25">
      <c r="A17" s="74"/>
      <c r="B17" s="93"/>
      <c r="C17" s="73" t="s">
        <v>61</v>
      </c>
      <c r="D17" s="15" t="s">
        <v>62</v>
      </c>
      <c r="E17" s="44">
        <v>1403</v>
      </c>
      <c r="F17" s="44">
        <v>1473</v>
      </c>
      <c r="G17" s="44">
        <v>1549</v>
      </c>
      <c r="H17" s="44">
        <v>1549</v>
      </c>
      <c r="I17" s="44">
        <v>1549</v>
      </c>
      <c r="J17" s="44">
        <f>SUM(E17:I17)</f>
        <v>7523</v>
      </c>
    </row>
    <row r="18" spans="1:10" ht="45.75" x14ac:dyDescent="0.25">
      <c r="A18" s="74"/>
      <c r="B18" s="93"/>
      <c r="C18" s="74"/>
      <c r="D18" s="16" t="s">
        <v>63</v>
      </c>
      <c r="E18" s="44">
        <v>4854</v>
      </c>
      <c r="F18" s="44">
        <v>4854</v>
      </c>
      <c r="G18" s="44">
        <v>4854</v>
      </c>
      <c r="H18" s="44">
        <v>4854</v>
      </c>
      <c r="I18" s="44">
        <v>4854</v>
      </c>
      <c r="J18" s="44">
        <f t="shared" ref="J18:J19" si="7">SUM(E18:I18)</f>
        <v>24270</v>
      </c>
    </row>
    <row r="19" spans="1:10" ht="36" customHeight="1" x14ac:dyDescent="0.25">
      <c r="A19" s="75"/>
      <c r="B19" s="94"/>
      <c r="C19" s="75"/>
      <c r="D19" s="15" t="s">
        <v>64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f t="shared" si="7"/>
        <v>0</v>
      </c>
    </row>
    <row r="20" spans="1:10" ht="20.45" customHeight="1" x14ac:dyDescent="0.25">
      <c r="A20" s="73" t="s">
        <v>55</v>
      </c>
      <c r="B20" s="92" t="s">
        <v>20</v>
      </c>
      <c r="C20" s="90" t="s">
        <v>34</v>
      </c>
      <c r="D20" s="91"/>
      <c r="E20" s="43">
        <f>SUM(E21:E23)</f>
        <v>17121.25</v>
      </c>
      <c r="F20" s="43">
        <f t="shared" ref="F20:J20" si="8">SUM(F21:F23)</f>
        <v>593.20000000000005</v>
      </c>
      <c r="G20" s="43">
        <f t="shared" si="8"/>
        <v>609.20000000000005</v>
      </c>
      <c r="H20" s="43">
        <f t="shared" si="8"/>
        <v>0</v>
      </c>
      <c r="I20" s="43">
        <f t="shared" si="8"/>
        <v>0</v>
      </c>
      <c r="J20" s="43">
        <f t="shared" si="8"/>
        <v>18323.650000000001</v>
      </c>
    </row>
    <row r="21" spans="1:10" ht="23.25" x14ac:dyDescent="0.25">
      <c r="A21" s="74"/>
      <c r="B21" s="93"/>
      <c r="C21" s="73" t="s">
        <v>61</v>
      </c>
      <c r="D21" s="15" t="s">
        <v>62</v>
      </c>
      <c r="E21" s="44">
        <v>555.04999999999995</v>
      </c>
      <c r="F21" s="44">
        <v>0</v>
      </c>
      <c r="G21" s="44">
        <v>0</v>
      </c>
      <c r="H21" s="44">
        <v>0</v>
      </c>
      <c r="I21" s="44">
        <v>0</v>
      </c>
      <c r="J21" s="44">
        <f>SUM(E21:I21)</f>
        <v>555.04999999999995</v>
      </c>
    </row>
    <row r="22" spans="1:10" ht="45.75" x14ac:dyDescent="0.25">
      <c r="A22" s="74"/>
      <c r="B22" s="93"/>
      <c r="C22" s="74"/>
      <c r="D22" s="16" t="s">
        <v>63</v>
      </c>
      <c r="E22" s="44">
        <v>16566.2</v>
      </c>
      <c r="F22" s="44">
        <v>593.20000000000005</v>
      </c>
      <c r="G22" s="44">
        <v>609.20000000000005</v>
      </c>
      <c r="H22" s="44">
        <v>0</v>
      </c>
      <c r="I22" s="44">
        <v>0</v>
      </c>
      <c r="J22" s="44">
        <f t="shared" ref="J22:J23" si="9">SUM(E22:I22)</f>
        <v>17768.600000000002</v>
      </c>
    </row>
    <row r="23" spans="1:10" ht="34.5" x14ac:dyDescent="0.25">
      <c r="A23" s="75"/>
      <c r="B23" s="94"/>
      <c r="C23" s="75"/>
      <c r="D23" s="15" t="s">
        <v>64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f t="shared" si="9"/>
        <v>0</v>
      </c>
    </row>
    <row r="24" spans="1:10" ht="16.5" customHeight="1" x14ac:dyDescent="0.25">
      <c r="A24" s="73" t="s">
        <v>56</v>
      </c>
      <c r="B24" s="92" t="s">
        <v>21</v>
      </c>
      <c r="C24" s="90" t="s">
        <v>34</v>
      </c>
      <c r="D24" s="91"/>
      <c r="E24" s="43">
        <f>SUM(E25:E27)</f>
        <v>3000</v>
      </c>
      <c r="F24" s="43">
        <f t="shared" ref="F24:J24" si="10">SUM(F25:F27)</f>
        <v>5000</v>
      </c>
      <c r="G24" s="43">
        <f t="shared" si="10"/>
        <v>6000</v>
      </c>
      <c r="H24" s="43">
        <f t="shared" si="10"/>
        <v>6000</v>
      </c>
      <c r="I24" s="43">
        <f t="shared" si="10"/>
        <v>6000</v>
      </c>
      <c r="J24" s="43">
        <f t="shared" si="10"/>
        <v>26000</v>
      </c>
    </row>
    <row r="25" spans="1:10" ht="23.25" x14ac:dyDescent="0.25">
      <c r="A25" s="74"/>
      <c r="B25" s="93"/>
      <c r="C25" s="73" t="s">
        <v>61</v>
      </c>
      <c r="D25" s="15" t="s">
        <v>62</v>
      </c>
      <c r="E25" s="44">
        <v>3000</v>
      </c>
      <c r="F25" s="44">
        <v>5000</v>
      </c>
      <c r="G25" s="44">
        <v>6000</v>
      </c>
      <c r="H25" s="44">
        <v>6000</v>
      </c>
      <c r="I25" s="44">
        <v>6000</v>
      </c>
      <c r="J25" s="44">
        <f>SUM(E25:I25)</f>
        <v>26000</v>
      </c>
    </row>
    <row r="26" spans="1:10" ht="45.75" x14ac:dyDescent="0.25">
      <c r="A26" s="74"/>
      <c r="B26" s="93"/>
      <c r="C26" s="74"/>
      <c r="D26" s="16" t="s">
        <v>63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f t="shared" ref="J26:J27" si="11">SUM(E26:I26)</f>
        <v>0</v>
      </c>
    </row>
    <row r="27" spans="1:10" ht="34.5" x14ac:dyDescent="0.25">
      <c r="A27" s="75"/>
      <c r="B27" s="94"/>
      <c r="C27" s="75"/>
      <c r="D27" s="15" t="s">
        <v>64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f t="shared" si="11"/>
        <v>0</v>
      </c>
    </row>
  </sheetData>
  <mergeCells count="28">
    <mergeCell ref="A20:A23"/>
    <mergeCell ref="B20:B23"/>
    <mergeCell ref="C20:D20"/>
    <mergeCell ref="C21:C23"/>
    <mergeCell ref="A24:A27"/>
    <mergeCell ref="B24:B27"/>
    <mergeCell ref="C24:D24"/>
    <mergeCell ref="C25:C27"/>
    <mergeCell ref="A12:A15"/>
    <mergeCell ref="B12:B15"/>
    <mergeCell ref="C12:D12"/>
    <mergeCell ref="C13:C15"/>
    <mergeCell ref="A16:A19"/>
    <mergeCell ref="B16:B19"/>
    <mergeCell ref="C16:D16"/>
    <mergeCell ref="C17:C19"/>
    <mergeCell ref="C7:D7"/>
    <mergeCell ref="A8:A11"/>
    <mergeCell ref="B8:B11"/>
    <mergeCell ref="C8:D8"/>
    <mergeCell ref="C9:C11"/>
    <mergeCell ref="G1:J1"/>
    <mergeCell ref="G2:J2"/>
    <mergeCell ref="A4:J4"/>
    <mergeCell ref="A5:A6"/>
    <mergeCell ref="B5:B6"/>
    <mergeCell ref="C5:D6"/>
    <mergeCell ref="E5:J5"/>
  </mergeCells>
  <pageMargins left="0.70866141732283472" right="0.70866141732283472" top="0.74803149606299213" bottom="0.74803149606299213" header="0.31496062992125984" footer="0.31496062992125984"/>
  <pageSetup paperSize="9" scale="90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workbookViewId="0">
      <selection activeCell="L1" sqref="L1:P1"/>
    </sheetView>
  </sheetViews>
  <sheetFormatPr defaultRowHeight="15" x14ac:dyDescent="0.25"/>
  <cols>
    <col min="1" max="1" width="19.5703125" customWidth="1"/>
    <col min="2" max="2" width="9.85546875" customWidth="1"/>
    <col min="3" max="3" width="6.85546875" customWidth="1"/>
    <col min="4" max="4" width="7.140625" customWidth="1"/>
    <col min="5" max="5" width="21.8554687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9.7109375" customWidth="1"/>
    <col min="13" max="13" width="5.42578125" style="36" customWidth="1"/>
    <col min="14" max="14" width="8.28515625" customWidth="1"/>
    <col min="15" max="15" width="8.7109375" customWidth="1"/>
    <col min="16" max="16" width="7.85546875" customWidth="1"/>
  </cols>
  <sheetData>
    <row r="1" spans="1:25" ht="54.75" customHeight="1" x14ac:dyDescent="0.25">
      <c r="L1" s="65" t="s">
        <v>118</v>
      </c>
      <c r="M1" s="65"/>
      <c r="N1" s="65"/>
      <c r="O1" s="65"/>
      <c r="P1" s="65"/>
    </row>
    <row r="2" spans="1:25" ht="69" customHeight="1" x14ac:dyDescent="0.25">
      <c r="G2" s="17"/>
      <c r="H2" s="17"/>
      <c r="I2" s="17"/>
      <c r="J2" s="17"/>
      <c r="L2" s="100" t="s">
        <v>115</v>
      </c>
      <c r="M2" s="100"/>
      <c r="N2" s="100"/>
      <c r="O2" s="100"/>
      <c r="P2" s="100"/>
      <c r="U2" s="95"/>
      <c r="V2" s="95"/>
      <c r="W2" s="95"/>
      <c r="X2" s="95"/>
      <c r="Y2" s="95"/>
    </row>
    <row r="4" spans="1:25" ht="37.5" customHeight="1" x14ac:dyDescent="0.25">
      <c r="A4" s="67" t="s">
        <v>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25" ht="30.75" customHeight="1" x14ac:dyDescent="0.25">
      <c r="A5" s="101" t="s">
        <v>68</v>
      </c>
      <c r="B5" s="101" t="s">
        <v>69</v>
      </c>
      <c r="C5" s="104" t="s">
        <v>13</v>
      </c>
      <c r="D5" s="105"/>
      <c r="E5" s="106" t="s">
        <v>70</v>
      </c>
      <c r="F5" s="107"/>
      <c r="G5" s="107"/>
      <c r="H5" s="107"/>
      <c r="I5" s="107"/>
      <c r="J5" s="108"/>
      <c r="K5" s="109" t="s">
        <v>26</v>
      </c>
      <c r="L5" s="110"/>
      <c r="M5" s="111"/>
      <c r="N5" s="112" t="s">
        <v>71</v>
      </c>
      <c r="O5" s="113"/>
      <c r="P5" s="114"/>
    </row>
    <row r="6" spans="1:25" x14ac:dyDescent="0.25">
      <c r="A6" s="102"/>
      <c r="B6" s="102"/>
      <c r="C6" s="115" t="s">
        <v>14</v>
      </c>
      <c r="D6" s="115" t="s">
        <v>15</v>
      </c>
      <c r="E6" s="76" t="s">
        <v>72</v>
      </c>
      <c r="F6" s="76" t="s">
        <v>73</v>
      </c>
      <c r="G6" s="119" t="s">
        <v>74</v>
      </c>
      <c r="H6" s="120"/>
      <c r="I6" s="120"/>
      <c r="J6" s="121"/>
      <c r="K6" s="117" t="s">
        <v>75</v>
      </c>
      <c r="L6" s="117" t="s">
        <v>76</v>
      </c>
      <c r="M6" s="122" t="s">
        <v>77</v>
      </c>
      <c r="N6" s="117" t="s">
        <v>79</v>
      </c>
      <c r="O6" s="117" t="s">
        <v>81</v>
      </c>
      <c r="P6" s="117" t="s">
        <v>82</v>
      </c>
    </row>
    <row r="7" spans="1:25" ht="56.25" customHeight="1" x14ac:dyDescent="0.25">
      <c r="A7" s="103"/>
      <c r="B7" s="103"/>
      <c r="C7" s="116"/>
      <c r="D7" s="116"/>
      <c r="E7" s="78"/>
      <c r="F7" s="78"/>
      <c r="G7" s="18" t="s">
        <v>78</v>
      </c>
      <c r="H7" s="18" t="s">
        <v>79</v>
      </c>
      <c r="I7" s="18" t="s">
        <v>81</v>
      </c>
      <c r="J7" s="18" t="s">
        <v>83</v>
      </c>
      <c r="K7" s="118"/>
      <c r="L7" s="118"/>
      <c r="M7" s="123"/>
      <c r="N7" s="118"/>
      <c r="O7" s="118"/>
      <c r="P7" s="118"/>
    </row>
    <row r="8" spans="1:25" s="9" customFormat="1" x14ac:dyDescent="0.25">
      <c r="A8" s="19" t="s">
        <v>80</v>
      </c>
      <c r="B8" s="19" t="s">
        <v>16</v>
      </c>
      <c r="C8" s="20">
        <v>3</v>
      </c>
      <c r="D8" s="14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21">
        <v>11</v>
      </c>
      <c r="L8" s="21">
        <v>12</v>
      </c>
      <c r="M8" s="34">
        <v>13</v>
      </c>
      <c r="N8" s="21">
        <v>14</v>
      </c>
      <c r="O8" s="21">
        <v>15</v>
      </c>
      <c r="P8" s="21">
        <v>16</v>
      </c>
    </row>
    <row r="9" spans="1:25" ht="66" customHeight="1" x14ac:dyDescent="0.25">
      <c r="A9" s="26" t="s">
        <v>84</v>
      </c>
      <c r="B9" s="23" t="s">
        <v>17</v>
      </c>
      <c r="C9" s="22">
        <v>2022</v>
      </c>
      <c r="D9" s="1">
        <v>2026</v>
      </c>
      <c r="E9" s="1" t="s">
        <v>6</v>
      </c>
      <c r="F9" s="1" t="s">
        <v>6</v>
      </c>
      <c r="G9" s="1" t="s">
        <v>6</v>
      </c>
      <c r="H9" s="1" t="s">
        <v>6</v>
      </c>
      <c r="I9" s="1" t="s">
        <v>6</v>
      </c>
      <c r="J9" s="1" t="s">
        <v>6</v>
      </c>
      <c r="K9" s="1" t="s">
        <v>6</v>
      </c>
      <c r="L9" s="1" t="s">
        <v>6</v>
      </c>
      <c r="M9" s="1" t="s">
        <v>6</v>
      </c>
      <c r="N9" s="46">
        <f>N11+N12+N13+N14</f>
        <v>33001.33</v>
      </c>
      <c r="O9" s="46">
        <f t="shared" ref="O9:P9" si="0">O11+O12+O13+O14</f>
        <v>17142.29</v>
      </c>
      <c r="P9" s="46">
        <f t="shared" si="0"/>
        <v>18234.29</v>
      </c>
    </row>
    <row r="10" spans="1:25" ht="115.5" customHeight="1" x14ac:dyDescent="0.25">
      <c r="A10" s="56" t="s">
        <v>101</v>
      </c>
      <c r="B10" s="12" t="s">
        <v>19</v>
      </c>
      <c r="C10" s="22">
        <v>2022</v>
      </c>
      <c r="D10" s="1">
        <v>2026</v>
      </c>
      <c r="E10" s="57" t="s">
        <v>100</v>
      </c>
      <c r="F10" s="30" t="s">
        <v>1</v>
      </c>
      <c r="G10" s="1">
        <v>100</v>
      </c>
      <c r="H10" s="1">
        <v>100</v>
      </c>
      <c r="I10" s="1">
        <v>100</v>
      </c>
      <c r="J10" s="1">
        <v>100</v>
      </c>
      <c r="K10" s="1" t="s">
        <v>6</v>
      </c>
      <c r="L10" s="1" t="s">
        <v>6</v>
      </c>
      <c r="M10" s="1" t="s">
        <v>6</v>
      </c>
      <c r="N10" s="1" t="s">
        <v>6</v>
      </c>
      <c r="O10" s="1" t="s">
        <v>6</v>
      </c>
      <c r="P10" s="1" t="s">
        <v>6</v>
      </c>
    </row>
    <row r="11" spans="1:25" ht="204" customHeight="1" x14ac:dyDescent="0.25">
      <c r="A11" s="27" t="s">
        <v>86</v>
      </c>
      <c r="B11" s="23" t="s">
        <v>17</v>
      </c>
      <c r="C11" s="24">
        <v>2022</v>
      </c>
      <c r="D11" s="24">
        <v>2026</v>
      </c>
      <c r="E11" s="29" t="s">
        <v>91</v>
      </c>
      <c r="F11" s="30" t="s">
        <v>1</v>
      </c>
      <c r="G11" s="24">
        <v>100</v>
      </c>
      <c r="H11" s="24">
        <v>100</v>
      </c>
      <c r="I11" s="24">
        <v>100</v>
      </c>
      <c r="J11" s="24">
        <v>100</v>
      </c>
      <c r="K11" s="25">
        <v>1301</v>
      </c>
      <c r="L11" s="31" t="s">
        <v>47</v>
      </c>
      <c r="M11" s="35" t="s">
        <v>85</v>
      </c>
      <c r="N11" s="46">
        <v>6623.08</v>
      </c>
      <c r="O11" s="46">
        <v>5222.09</v>
      </c>
      <c r="P11" s="46">
        <v>5222.09</v>
      </c>
    </row>
    <row r="12" spans="1:25" ht="96.75" customHeight="1" x14ac:dyDescent="0.25">
      <c r="A12" s="27" t="s">
        <v>102</v>
      </c>
      <c r="B12" s="23" t="s">
        <v>17</v>
      </c>
      <c r="C12" s="24">
        <v>2022</v>
      </c>
      <c r="D12" s="24">
        <v>2026</v>
      </c>
      <c r="E12" s="29" t="s">
        <v>87</v>
      </c>
      <c r="F12" s="24" t="s">
        <v>2</v>
      </c>
      <c r="G12" s="30">
        <v>2.1</v>
      </c>
      <c r="H12" s="24" t="s">
        <v>3</v>
      </c>
      <c r="I12" s="24" t="s">
        <v>4</v>
      </c>
      <c r="J12" s="24" t="s">
        <v>5</v>
      </c>
      <c r="K12" s="25">
        <v>1401</v>
      </c>
      <c r="L12" s="10" t="s">
        <v>94</v>
      </c>
      <c r="M12" s="35" t="s">
        <v>95</v>
      </c>
      <c r="N12" s="46">
        <v>6257</v>
      </c>
      <c r="O12" s="46">
        <v>6327</v>
      </c>
      <c r="P12" s="46">
        <v>6403</v>
      </c>
    </row>
    <row r="13" spans="1:25" ht="158.25" customHeight="1" x14ac:dyDescent="0.25">
      <c r="A13" s="27" t="s">
        <v>104</v>
      </c>
      <c r="B13" s="23" t="s">
        <v>17</v>
      </c>
      <c r="C13" s="24">
        <v>2022</v>
      </c>
      <c r="D13" s="24">
        <v>2026</v>
      </c>
      <c r="E13" s="29" t="s">
        <v>90</v>
      </c>
      <c r="F13" s="32" t="s">
        <v>1</v>
      </c>
      <c r="G13" s="30">
        <v>100</v>
      </c>
      <c r="H13" s="30">
        <v>100</v>
      </c>
      <c r="I13" s="30">
        <v>100</v>
      </c>
      <c r="J13" s="30">
        <v>100</v>
      </c>
      <c r="K13" s="45" t="s">
        <v>110</v>
      </c>
      <c r="L13" s="45" t="s">
        <v>117</v>
      </c>
      <c r="M13" s="45" t="s">
        <v>112</v>
      </c>
      <c r="N13" s="46">
        <v>17121.25</v>
      </c>
      <c r="O13" s="46">
        <v>593.20000000000005</v>
      </c>
      <c r="P13" s="46">
        <v>609.20000000000005</v>
      </c>
    </row>
    <row r="14" spans="1:25" ht="159" customHeight="1" x14ac:dyDescent="0.25">
      <c r="A14" s="23" t="s">
        <v>103</v>
      </c>
      <c r="B14" s="60" t="s">
        <v>17</v>
      </c>
      <c r="C14" s="24">
        <v>2022</v>
      </c>
      <c r="D14" s="24">
        <v>2026</v>
      </c>
      <c r="E14" s="29" t="s">
        <v>88</v>
      </c>
      <c r="F14" s="33" t="s">
        <v>1</v>
      </c>
      <c r="G14" s="33">
        <v>0.59</v>
      </c>
      <c r="H14" s="11" t="s">
        <v>8</v>
      </c>
      <c r="I14" s="11" t="s">
        <v>7</v>
      </c>
      <c r="J14" s="11" t="s">
        <v>7</v>
      </c>
      <c r="K14" s="25">
        <v>1301</v>
      </c>
      <c r="L14" s="31" t="s">
        <v>67</v>
      </c>
      <c r="M14" s="25">
        <v>730</v>
      </c>
      <c r="N14" s="59">
        <v>3000</v>
      </c>
      <c r="O14" s="59">
        <v>5000</v>
      </c>
      <c r="P14" s="59">
        <v>6000</v>
      </c>
    </row>
    <row r="15" spans="1:25" ht="97.5" customHeight="1" x14ac:dyDescent="0.25">
      <c r="A15" s="58" t="s">
        <v>105</v>
      </c>
      <c r="B15" s="49" t="s">
        <v>17</v>
      </c>
      <c r="C15" s="48">
        <v>2022</v>
      </c>
      <c r="D15" s="48">
        <v>2026</v>
      </c>
      <c r="E15" s="29" t="s">
        <v>89</v>
      </c>
      <c r="F15" s="33" t="s">
        <v>1</v>
      </c>
      <c r="G15" s="11" t="s">
        <v>9</v>
      </c>
      <c r="H15" s="11" t="s">
        <v>9</v>
      </c>
      <c r="I15" s="11" t="s">
        <v>9</v>
      </c>
      <c r="J15" s="11" t="s">
        <v>9</v>
      </c>
      <c r="K15" s="1" t="s">
        <v>6</v>
      </c>
      <c r="L15" s="1" t="s">
        <v>6</v>
      </c>
      <c r="M15" s="1" t="s">
        <v>6</v>
      </c>
      <c r="N15" s="1" t="s">
        <v>6</v>
      </c>
      <c r="O15" s="1" t="s">
        <v>6</v>
      </c>
      <c r="P15" s="1" t="s">
        <v>6</v>
      </c>
    </row>
    <row r="16" spans="1:25" ht="108" customHeight="1" x14ac:dyDescent="0.25">
      <c r="A16" s="97" t="s">
        <v>106</v>
      </c>
      <c r="B16" s="96" t="s">
        <v>17</v>
      </c>
      <c r="C16" s="99">
        <v>2022</v>
      </c>
      <c r="D16" s="99">
        <v>2026</v>
      </c>
      <c r="E16" s="7" t="s">
        <v>107</v>
      </c>
      <c r="F16" s="3" t="s">
        <v>0</v>
      </c>
      <c r="G16" s="6" t="s">
        <v>10</v>
      </c>
      <c r="H16" s="6" t="s">
        <v>10</v>
      </c>
      <c r="I16" s="6" t="s">
        <v>10</v>
      </c>
      <c r="J16" s="6" t="s">
        <v>10</v>
      </c>
      <c r="K16" s="1" t="s">
        <v>6</v>
      </c>
      <c r="L16" s="1" t="s">
        <v>6</v>
      </c>
      <c r="M16" s="1" t="s">
        <v>6</v>
      </c>
      <c r="N16" s="1" t="s">
        <v>6</v>
      </c>
      <c r="O16" s="1" t="s">
        <v>6</v>
      </c>
      <c r="P16" s="1" t="s">
        <v>6</v>
      </c>
    </row>
    <row r="17" spans="1:19" ht="327" customHeight="1" x14ac:dyDescent="0.25">
      <c r="A17" s="98"/>
      <c r="B17" s="96"/>
      <c r="C17" s="99"/>
      <c r="D17" s="99"/>
      <c r="E17" s="7" t="s">
        <v>108</v>
      </c>
      <c r="F17" s="3" t="s">
        <v>11</v>
      </c>
      <c r="G17" s="6" t="s">
        <v>12</v>
      </c>
      <c r="H17" s="6" t="s">
        <v>12</v>
      </c>
      <c r="I17" s="6" t="s">
        <v>12</v>
      </c>
      <c r="J17" s="6" t="s">
        <v>12</v>
      </c>
      <c r="K17" s="1" t="s">
        <v>6</v>
      </c>
      <c r="L17" s="1" t="s">
        <v>6</v>
      </c>
      <c r="M17" s="1" t="s">
        <v>6</v>
      </c>
      <c r="N17" s="1" t="s">
        <v>6</v>
      </c>
      <c r="O17" s="1" t="s">
        <v>6</v>
      </c>
      <c r="P17" s="1" t="s">
        <v>6</v>
      </c>
    </row>
    <row r="18" spans="1:19" x14ac:dyDescent="0.25">
      <c r="A18" s="28"/>
    </row>
    <row r="19" spans="1:19" x14ac:dyDescent="0.25">
      <c r="A19" s="28"/>
      <c r="S19" t="s">
        <v>109</v>
      </c>
    </row>
    <row r="20" spans="1:19" x14ac:dyDescent="0.25">
      <c r="A20" s="28"/>
    </row>
    <row r="21" spans="1:19" x14ac:dyDescent="0.25">
      <c r="A21" s="28"/>
    </row>
    <row r="22" spans="1:19" x14ac:dyDescent="0.25">
      <c r="A22" s="28"/>
    </row>
    <row r="23" spans="1:19" x14ac:dyDescent="0.25">
      <c r="A23" s="28"/>
    </row>
    <row r="24" spans="1:19" x14ac:dyDescent="0.25">
      <c r="A24" s="28"/>
    </row>
    <row r="25" spans="1:19" x14ac:dyDescent="0.25">
      <c r="A25" s="28"/>
    </row>
    <row r="26" spans="1:19" x14ac:dyDescent="0.25">
      <c r="A26" s="28"/>
    </row>
    <row r="27" spans="1:19" x14ac:dyDescent="0.25">
      <c r="A27" s="28"/>
    </row>
    <row r="28" spans="1:19" x14ac:dyDescent="0.25">
      <c r="A28" s="28"/>
    </row>
    <row r="29" spans="1:19" x14ac:dyDescent="0.25">
      <c r="A29" s="28"/>
    </row>
    <row r="30" spans="1:19" x14ac:dyDescent="0.25">
      <c r="A30" s="28"/>
    </row>
    <row r="31" spans="1:19" x14ac:dyDescent="0.25">
      <c r="A31" s="28"/>
    </row>
    <row r="32" spans="1:19" x14ac:dyDescent="0.25">
      <c r="A32" s="28"/>
    </row>
    <row r="33" spans="1:1" x14ac:dyDescent="0.25">
      <c r="A33" s="28"/>
    </row>
    <row r="34" spans="1:1" x14ac:dyDescent="0.25">
      <c r="A34" s="28"/>
    </row>
    <row r="35" spans="1:1" x14ac:dyDescent="0.25">
      <c r="A35" s="28"/>
    </row>
  </sheetData>
  <mergeCells count="25">
    <mergeCell ref="E6:E7"/>
    <mergeCell ref="F6:F7"/>
    <mergeCell ref="O6:O7"/>
    <mergeCell ref="P6:P7"/>
    <mergeCell ref="G6:J6"/>
    <mergeCell ref="K6:K7"/>
    <mergeCell ref="L6:L7"/>
    <mergeCell ref="M6:M7"/>
    <mergeCell ref="N6:N7"/>
    <mergeCell ref="L1:P1"/>
    <mergeCell ref="U2:Y2"/>
    <mergeCell ref="B16:B17"/>
    <mergeCell ref="A16:A17"/>
    <mergeCell ref="C16:C17"/>
    <mergeCell ref="D16:D17"/>
    <mergeCell ref="L2:P2"/>
    <mergeCell ref="A4:P4"/>
    <mergeCell ref="A5:A7"/>
    <mergeCell ref="B5:B7"/>
    <mergeCell ref="C5:D5"/>
    <mergeCell ref="E5:J5"/>
    <mergeCell ref="K5:M5"/>
    <mergeCell ref="N5:P5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37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приложение_3</vt:lpstr>
      <vt:lpstr>приложение_4</vt:lpstr>
      <vt:lpstr>приложение_5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2022-09-21T12:00:16Z</dcterms:modified>
</cp:coreProperties>
</file>