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7795" windowHeight="13875" activeTab="0"/>
  </bookViews>
  <sheets>
    <sheet name="КП по доходам" sheetId="1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<sst xmlns="http://schemas.openxmlformats.org/spreadsheetml/2006/main" count="643" uniqueCount="422">
  <si>
    <t>99,96</t>
  </si>
  <si>
    <t>Итого:</t>
  </si>
  <si>
    <t>Всего доходов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</si>
  <si>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</si>
  <si>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1 16 11 050 01 0000 140</t>
  </si>
  <si>
    <t>825</t>
  </si>
  <si>
    <t>99,82</t>
  </si>
  <si>
    <t>82511611050010000140</t>
  </si>
  <si>
    <t>99,60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</si>
  <si>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</si>
  <si>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82511610123010051140</t>
  </si>
  <si>
    <t>1 16 10 123 01 0051 140</t>
  </si>
  <si>
    <t>99,70</t>
  </si>
  <si>
    <t>Министерство природных ресурсов и экологии Республики Карелия</t>
  </si>
  <si>
    <t/>
  </si>
  <si>
    <t>100,05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</si>
  <si>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</si>
  <si>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82211601203010000140</t>
  </si>
  <si>
    <t>1 16 01 203 01 0000 140</t>
  </si>
  <si>
    <t>822</t>
  </si>
  <si>
    <t>100,00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</si>
  <si>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</si>
  <si>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82211601193010000140</t>
  </si>
  <si>
    <t>1 16 01 193 01 0000 140</t>
  </si>
  <si>
    <t>100,46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</si>
  <si>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</si>
  <si>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82211601173010000140</t>
  </si>
  <si>
    <t>1 16 01 173 01 0000 140</t>
  </si>
  <si>
    <t>99,62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</si>
  <si>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</si>
  <si>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82211601163010000140</t>
  </si>
  <si>
    <t>1 16 01 163 01 0000 140</t>
  </si>
  <si>
    <t>102,00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</si>
  <si>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</si>
  <si>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82211601153010000140</t>
  </si>
  <si>
    <t>1 16 01 153 01 0000 140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</si>
  <si>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</si>
  <si>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82211601143010000140</t>
  </si>
  <si>
    <t>1 16 01 143 01 0000 140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</si>
  <si>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</si>
  <si>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82211601133010000140</t>
  </si>
  <si>
    <t>1 16 01 133 01 0000 140</t>
  </si>
  <si>
    <t>100,47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</si>
  <si>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</si>
  <si>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82211601113010000140</t>
  </si>
  <si>
    <t>1 16 01 113 01 0000 140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</si>
  <si>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</si>
  <si>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82211601083010000140</t>
  </si>
  <si>
    <t>1 16 01 083 01 0000 140</t>
  </si>
  <si>
    <t>96,72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</si>
  <si>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</si>
  <si>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82211601073010000140</t>
  </si>
  <si>
    <t>1 16 01 073 01 0000 140</t>
  </si>
  <si>
    <t>100,57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</si>
  <si>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</si>
  <si>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82211601063010000140</t>
  </si>
  <si>
    <t>1 16 01 063 01 0000 140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</si>
  <si>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</si>
  <si>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82211601053010000140</t>
  </si>
  <si>
    <t>1 16 01 053 01 0000 140</t>
  </si>
  <si>
    <t>100,01</t>
  </si>
  <si>
    <t>Управление Республики Карелия по обеспечению деятельности мировых судей</t>
  </si>
  <si>
    <t>98,14</t>
  </si>
  <si>
    <t>32211610123010051140</t>
  </si>
  <si>
    <t>322</t>
  </si>
  <si>
    <t>Федеральная служба судебных приставов</t>
  </si>
  <si>
    <t>99,84</t>
  </si>
  <si>
    <t>18811610123010051140</t>
  </si>
  <si>
    <t>188</t>
  </si>
  <si>
    <t xml:space="preserve"> Министерство внутренних дел Российской Федерации</t>
  </si>
  <si>
    <t>98,89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</si>
  <si>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</si>
  <si>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18211610129010000140</t>
  </si>
  <si>
    <t>1 16 10 129 01 0000 140</t>
  </si>
  <si>
    <t>182</t>
  </si>
  <si>
    <t>1,54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</si>
  <si>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</si>
  <si>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18210803010014000110</t>
  </si>
  <si>
    <t>18210803010010000110</t>
  </si>
  <si>
    <t>1 08 03 010 01 4000 110</t>
  </si>
  <si>
    <t>114,60</t>
  </si>
  <si>
    <t>18210803010011000110</t>
  </si>
  <si>
    <t>1 08 03 010 01 1000 110</t>
  </si>
  <si>
    <t>1,69</t>
  </si>
  <si>
    <t>Налог, взимаемый в связи с применением патентной системы налогообложения</t>
  </si>
  <si>
    <t>18210504020022100110</t>
  </si>
  <si>
    <t>18210504020020000110</t>
  </si>
  <si>
    <t>1 05 04 020 02 2100 110</t>
  </si>
  <si>
    <t>113,81</t>
  </si>
  <si>
    <t>Налог, взимаемый в связи с применением патентной системы налогообложения, зачисляемый в бюджеты муниципальных районов</t>
  </si>
  <si>
    <t>18210504020021000110</t>
  </si>
  <si>
    <t>1 05 04 020 02 1000 110</t>
  </si>
  <si>
    <t>Нет плана</t>
  </si>
  <si>
    <t>Единый сельскохозяйственный налог</t>
  </si>
  <si>
    <t>18210503010012100110</t>
  </si>
  <si>
    <t>18210503010010000110</t>
  </si>
  <si>
    <t>18210503000010000110</t>
  </si>
  <si>
    <t>1 05 03 010 01 2100 110</t>
  </si>
  <si>
    <t>88,02</t>
  </si>
  <si>
    <t>18210503010011000110</t>
  </si>
  <si>
    <t>1 05 03 010 01 1000 110</t>
  </si>
  <si>
    <t>Единый налог на вмененный налог для отдельных видов деятельности (за налоговые периды, истекшие до 1 января 2011 года) (штрафы)</t>
  </si>
  <si>
    <t>18210502020023000110</t>
  </si>
  <si>
    <t>18210502020020000110</t>
  </si>
  <si>
    <t>18210502000020000110</t>
  </si>
  <si>
    <t>1 05 02 020 02 3000 110</t>
  </si>
  <si>
    <t>Единый налог на вмененный доход для отдельных видов деятельности (за налоговые периоды, истекшие до 1 января 2011 года) (пени)</t>
  </si>
  <si>
    <t>18210502020022100110</t>
  </si>
  <si>
    <t>1 05 02 020 02 2100 110</t>
  </si>
  <si>
    <t>Единый налог на вмененный доход для отдельных видов дестельности (штрафы)</t>
  </si>
  <si>
    <t>18210502010023000110</t>
  </si>
  <si>
    <t>18210502010020000110</t>
  </si>
  <si>
    <t>1 05 02 010 02 3000 110</t>
  </si>
  <si>
    <t>Единый налог на вмененный доход для отдельных видов деятельности (пени)</t>
  </si>
  <si>
    <t>18210502010022100110</t>
  </si>
  <si>
    <t>1 05 02 010 02 2100 110</t>
  </si>
  <si>
    <t>96,24</t>
  </si>
  <si>
    <t>Единый налог на вмененный доход для отдельных видов деятельности</t>
  </si>
  <si>
    <t>18210502010021000110</t>
  </si>
  <si>
    <t>1 05 02 010 02 1000 110</t>
  </si>
  <si>
    <t>99,73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</si>
  <si>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</si>
  <si>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</si>
  <si>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18210102040010000110</t>
  </si>
  <si>
    <t>18210102000010000110</t>
  </si>
  <si>
    <t>1 01 02 040 01 1000 110</t>
  </si>
  <si>
    <t>0,00</t>
  </si>
  <si>
    <t>Налог на доходы физических лиц с доходов, полученных физическими лицами в соответствии со ст.228 НК РФ (прочие поступления)</t>
  </si>
  <si>
    <t>18210102030014000110</t>
  </si>
  <si>
    <t>18210102030010000110</t>
  </si>
  <si>
    <t>1 01 02 030 01 4000 110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</si>
  <si>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(штрафы)</t>
  </si>
  <si>
    <t>18210102030013000110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</si>
  <si>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</si>
  <si>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</si>
  <si>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</si>
  <si>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1 01 02 030 01 2100 110</t>
  </si>
  <si>
    <t>78,29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</si>
  <si>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</si>
  <si>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18210102030011000110</t>
  </si>
  <si>
    <t>1 01 02 030 01 1000 110</t>
  </si>
  <si>
    <t xml:space="preserve"> Налог на доходы физических лиц с доходов, полученных от осуществлениядеятельностифизическими лицами</t>
  </si>
  <si>
    <t>18210102020014000110</t>
  </si>
  <si>
    <t>1 01 02 020 01 4000 110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</si>
  <si>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
(штрафы)</t>
  </si>
  <si>
    <t>18210102020013000110</t>
  </si>
  <si>
    <t>18210102020010000110</t>
  </si>
  <si>
    <t>1 01 02 020 01 3000 110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</si>
  <si>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
(пени)</t>
  </si>
  <si>
    <t>18210102020012100110</t>
  </si>
  <si>
    <t>1 01 02 020 01 2100 110</t>
  </si>
  <si>
    <t>76,41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</si>
  <si>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</si>
  <si>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</si>
  <si>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1 01 02 020 01 1000 110</t>
  </si>
  <si>
    <t>3,32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</si>
  <si>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(прочие поступления)</t>
  </si>
  <si>
    <t>18210102010014000110</t>
  </si>
  <si>
    <t>18210102010010000110</t>
  </si>
  <si>
    <t>1 01 02 010 01 4000 110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</si>
  <si>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(штрафы)</t>
  </si>
  <si>
    <t>18210102010013000110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</si>
  <si>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</si>
  <si>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(пени)</t>
  </si>
  <si>
    <t>18210102010012200110</t>
  </si>
  <si>
    <t>1 01 02 010 01 2200 110</t>
  </si>
  <si>
    <t>18210102010012100110</t>
  </si>
  <si>
    <t>1 01 02 010 01 2100 110</t>
  </si>
  <si>
    <t>103,37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</si>
  <si>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</si>
  <si>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</si>
  <si>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1 01 02 010 01 1000 110</t>
  </si>
  <si>
    <t>102,71</t>
  </si>
  <si>
    <t>Федеральная налоговая служба</t>
  </si>
  <si>
    <t>14111610123010051140</t>
  </si>
  <si>
    <t>141</t>
  </si>
  <si>
    <t>Федеральная служба по надзору в сфере защиты прав потребителей и благополучия человека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</si>
  <si>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</si>
  <si>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</si>
  <si>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10010302260010000110</t>
  </si>
  <si>
    <t>10010302000010000110</t>
  </si>
  <si>
    <t>1 03 02 261 01 0000 110</t>
  </si>
  <si>
    <t>100</t>
  </si>
  <si>
    <t>100,58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</si>
  <si>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</si>
  <si>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</si>
  <si>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10010302250010000110</t>
  </si>
  <si>
    <t>1 03 02 251 01 0000 110</t>
  </si>
  <si>
    <t>98,48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</si>
  <si>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</si>
  <si>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</si>
  <si>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10010302240010000110</t>
  </si>
  <si>
    <t>1 03 02 241 01 0000 110</t>
  </si>
  <si>
    <t>95,41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</si>
  <si>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</si>
  <si>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</si>
  <si>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10010302230010000110</t>
  </si>
  <si>
    <t>1 03 02 231 01 0000 110</t>
  </si>
  <si>
    <t>98,17</t>
  </si>
  <si>
    <t xml:space="preserve">Управление Федерального Казначейства </t>
  </si>
  <si>
    <t>73,68</t>
  </si>
  <si>
    <t>07611610123010051140</t>
  </si>
  <si>
    <t>076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</si>
  <si>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</si>
  <si>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07611610123010000140</t>
  </si>
  <si>
    <t>1 16 10 123 01 0000 140</t>
  </si>
  <si>
    <t>Федеральное агентство по рыболовству</t>
  </si>
  <si>
    <t>99,81</t>
  </si>
  <si>
    <t>ооо</t>
  </si>
  <si>
    <t>04811201041016000120</t>
  </si>
  <si>
    <t>04811201041010000120</t>
  </si>
  <si>
    <t>1 12 01 041 01 6000 120</t>
  </si>
  <si>
    <t>048</t>
  </si>
  <si>
    <t>99,77</t>
  </si>
  <si>
    <t>Плата за сброс загрязняющих веществ в водные объекты</t>
  </si>
  <si>
    <t>04811201030016000120</t>
  </si>
  <si>
    <t>04811201000010000120</t>
  </si>
  <si>
    <t>1 12 01 030 01 6000 120</t>
  </si>
  <si>
    <t>94,50</t>
  </si>
  <si>
    <t>Плата за выбросы загрязняющих веществ в атмосферный воздух стационарными объектами</t>
  </si>
  <si>
    <t>04811201010016000120</t>
  </si>
  <si>
    <t>1 12 01 010 01 6000 120</t>
  </si>
  <si>
    <t>ллл</t>
  </si>
  <si>
    <t>04811201010012100120</t>
  </si>
  <si>
    <t>1 12 01 010 01 2100 120</t>
  </si>
  <si>
    <t>99,80</t>
  </si>
  <si>
    <t>Федеральная служба по надзору в сфере природопользования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</si>
  <si>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</si>
  <si>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04021960010050000150</t>
  </si>
  <si>
    <t>2 19 60 010 05 0000 150</t>
  </si>
  <si>
    <t>040</t>
  </si>
  <si>
    <t>Прочие межбюджетные трансферты, передаваемые бюджетам муниципальных районов</t>
  </si>
  <si>
    <t>04020249999050000150</t>
  </si>
  <si>
    <t>2 02 49 999 05 0000 150</t>
  </si>
  <si>
    <t>99,43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</si>
  <si>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</si>
  <si>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04020245303050000150</t>
  </si>
  <si>
    <t>2 02 45 303 05 0000 150</t>
  </si>
  <si>
    <t>Прочие субвенции бюджетам муниципальных районов</t>
  </si>
  <si>
    <t>04020239999050000150</t>
  </si>
  <si>
    <t>2 02 39 999 05 0000 150</t>
  </si>
  <si>
    <t>89,03</t>
  </si>
  <si>
    <t>Субвенции бюджетам муниципальных районов на выполнение передаваемых полномочий субъектов Российской Федерации</t>
  </si>
  <si>
    <t>04020230024050000150</t>
  </si>
  <si>
    <t>2 02 30 024 05 0000 150</t>
  </si>
  <si>
    <t>96,53</t>
  </si>
  <si>
    <t>Прочие субсидии бюджетам муниципальных районов</t>
  </si>
  <si>
    <t>04020229999050000150</t>
  </si>
  <si>
    <t>2 02 29 999 05 0000 150</t>
  </si>
  <si>
    <t>95,32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</si>
  <si>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</si>
  <si>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04020225304050000150</t>
  </si>
  <si>
    <t>2 02 25 304 05 0000 150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</si>
  <si>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</si>
  <si>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04020225097050000150</t>
  </si>
  <si>
    <t>2 02 25 097 05 0000 150</t>
  </si>
  <si>
    <t>Субсидии бюджетам муниципальных районов на реализацию мероприятий государственной программы Российской Федерации "Доступная среда"</t>
  </si>
  <si>
    <t>04020225027050000150</t>
  </si>
  <si>
    <t>2 02 25 027 05 0000 150</t>
  </si>
  <si>
    <t>99,92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</si>
  <si>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</si>
  <si>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04011607010050000140</t>
  </si>
  <si>
    <t>1 16 07 010 05 0000 140</t>
  </si>
  <si>
    <t>Прочие доходы от компенсации затрат бюджетов муниципальных районов</t>
  </si>
  <si>
    <t>04011302995050000130</t>
  </si>
  <si>
    <t>1 13 02 995 05 0000 130</t>
  </si>
  <si>
    <t>99,21</t>
  </si>
  <si>
    <t>Прочие доходы от оказания платных услуг (работ) получателями средств бюджетов муниципальных районов</t>
  </si>
  <si>
    <t>04011301995050000130</t>
  </si>
  <si>
    <t>1 13 01 995 05 0000 130</t>
  </si>
  <si>
    <t>98,93</t>
  </si>
  <si>
    <t>Муниципальное учреждение "Районное управление образования и по делам молодежи"</t>
  </si>
  <si>
    <t>61,27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</si>
  <si>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</si>
  <si>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03920240014050000150</t>
  </si>
  <si>
    <t>2 02 40 014 05 0000 150</t>
  </si>
  <si>
    <t>039</t>
  </si>
  <si>
    <t>Контрольно-счетный комитет Лахденпохского муниципального района</t>
  </si>
  <si>
    <t>03121960010050000150</t>
  </si>
  <si>
    <t>031</t>
  </si>
  <si>
    <t>22,86</t>
  </si>
  <si>
    <t>Прочие безвозмездные поступления в бюджеты муниципальных районов</t>
  </si>
  <si>
    <t>03120705030050000150</t>
  </si>
  <si>
    <t>2 07 05 030 05 0000 150</t>
  </si>
  <si>
    <t>03120249999050000150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</si>
  <si>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</si>
  <si>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03120245550050000150</t>
  </si>
  <si>
    <t>2 02 45 550 05 0000 150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</si>
  <si>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</si>
  <si>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03120235120050000150</t>
  </si>
  <si>
    <t>2 02 35 120 05 0000 150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</si>
  <si>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</si>
  <si>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03120235118050000150</t>
  </si>
  <si>
    <t>2 02 35 118 05 0000 150</t>
  </si>
  <si>
    <t>90,99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</si>
  <si>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</si>
  <si>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03120235082050000150</t>
  </si>
  <si>
    <t>2 02 35 082 05 0000 150</t>
  </si>
  <si>
    <t>99,65</t>
  </si>
  <si>
    <t>03120230024050000150</t>
  </si>
  <si>
    <t>97,85</t>
  </si>
  <si>
    <t>03120229999050000150</t>
  </si>
  <si>
    <t>Субсидии бюджетам муниципальных районов на поддержку отрасли культуры</t>
  </si>
  <si>
    <t>03120225519050000150</t>
  </si>
  <si>
    <t>2 02 25 519 05 0000 150</t>
  </si>
  <si>
    <t>Субсидии бюджетам муниципальных районов на реализацию мероприятий по обеспечению жильем молодых семей</t>
  </si>
  <si>
    <t>03120225497050000150</t>
  </si>
  <si>
    <t>2 02 25 497 05 0000 150</t>
  </si>
  <si>
    <t>94,00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</si>
  <si>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</si>
  <si>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03120225299050000150</t>
  </si>
  <si>
    <t>2 02 25 299 05 0000 150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</si>
  <si>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</si>
  <si>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03120220302050000150</t>
  </si>
  <si>
    <t>2 02 20 302 05 0000 150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</si>
  <si>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</si>
  <si>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03120220299050000150</t>
  </si>
  <si>
    <t>2 02 20 299 05 0000 150</t>
  </si>
  <si>
    <t>Дотации бюджетам муниципальных районов на поддержку мер по обеспечению сбалансированности бюджетов</t>
  </si>
  <si>
    <t>03120215002050000150</t>
  </si>
  <si>
    <t>2 02 15 002 05 0000 150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</si>
  <si>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</si>
  <si>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03120215001050000150</t>
  </si>
  <si>
    <t>2 02 15 001 05 0000 150</t>
  </si>
  <si>
    <t>Невыясненные поступления, зачисляемые в бюджеты муниципальных районов</t>
  </si>
  <si>
    <t>03111701050050000180</t>
  </si>
  <si>
    <t>03111701050050000000</t>
  </si>
  <si>
    <t>1 17 01 050 05 0000 180</t>
  </si>
  <si>
    <t>100,03</t>
  </si>
  <si>
    <t>03111610123010051140</t>
  </si>
  <si>
    <t>100,17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</si>
  <si>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</si>
  <si>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03111610032050000140</t>
  </si>
  <si>
    <t>1 16 10 032 05 0000 140</t>
  </si>
  <si>
    <t>101,05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</si>
  <si>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</si>
  <si>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03111610031050000140</t>
  </si>
  <si>
    <t>1 16 10 031 05 0000 140</t>
  </si>
  <si>
    <t>101,61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</si>
  <si>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</si>
  <si>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03111602020020000140</t>
  </si>
  <si>
    <t>1 16 02 020 02 0000 140</t>
  </si>
  <si>
    <t>100,90</t>
  </si>
  <si>
    <t>03111601203010000140</t>
  </si>
  <si>
    <t>98,87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</si>
  <si>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</si>
  <si>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03111406013130000430</t>
  </si>
  <si>
    <t>1 14 06 013 13 0000 430</t>
  </si>
  <si>
    <t>104,66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</si>
  <si>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</si>
  <si>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03111406013050000430</t>
  </si>
  <si>
    <t>1 14 06 013 05 0000 430</t>
  </si>
  <si>
    <t>96,83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</si>
  <si>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</si>
  <si>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03111402053050000410</t>
  </si>
  <si>
    <t>1 14 02 053 05 0000 410</t>
  </si>
  <si>
    <t>101,71</t>
  </si>
  <si>
    <t>Доходы, поступающие в порядке возмещения расходов, понесенных в связи с эксплуатацией имущества муниципальных районов</t>
  </si>
  <si>
    <t>03111302065050000130</t>
  </si>
  <si>
    <t>1 13 02 065 05 0000 130</t>
  </si>
  <si>
    <t>104,21</t>
  </si>
  <si>
    <t>03111301995050000130</t>
  </si>
  <si>
    <t>99,78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</si>
  <si>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</si>
  <si>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03111109045050000120</t>
  </si>
  <si>
    <t>1 11 09 045 05 0000 120</t>
  </si>
  <si>
    <t>98,97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</si>
  <si>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</si>
  <si>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03111107015050000120</t>
  </si>
  <si>
    <t>1 11 07 015 05 0000 120</t>
  </si>
  <si>
    <t>101,38</t>
  </si>
  <si>
    <t>Доходы от сдачи в аренду имущества, составляющего казну муниципальных районов (за исключением земельных участков)</t>
  </si>
  <si>
    <t>03111105075050000120</t>
  </si>
  <si>
    <t>1 11 05 075 05 0000 120</t>
  </si>
  <si>
    <t>98,51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</si>
  <si>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</si>
  <si>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03111105013130000120</t>
  </si>
  <si>
    <t>1 11 05 013 13 0000 120</t>
  </si>
  <si>
    <t>102,61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</si>
  <si>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</si>
  <si>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03111105013050000120</t>
  </si>
  <si>
    <t>1 11 05 013 05 0000 120</t>
  </si>
  <si>
    <t>99,03</t>
  </si>
  <si>
    <t>Проценты, полученные от предоставления бюджетных кредитов внутри страны за счет средств бюджетов муниципальных районов</t>
  </si>
  <si>
    <t>03111103050050000120</t>
  </si>
  <si>
    <t>1 11 03 050 05 0000 120</t>
  </si>
  <si>
    <t>99,99</t>
  </si>
  <si>
    <t>Администрация Лахденпохского муниципального района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</si>
  <si>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</si>
  <si>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</si>
  <si>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</si>
  <si>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</si>
  <si>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</si>
  <si>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</si>
  <si>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</si>
  <si>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</si>
  <si>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</si>
  <si>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</si>
  <si>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</si>
  <si>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</si>
  <si>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</si>
  <si>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</si>
  <si>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</si>
  <si>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</si>
  <si>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</si>
  <si>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</si>
  <si>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>средств</t>
  </si>
  <si>
    <t>Код</t>
  </si>
  <si>
    <t>доходов бюджета</t>
  </si>
  <si>
    <t>% отклонения</t>
  </si>
  <si>
    <t>Отклонение</t>
  </si>
  <si>
    <t>План</t>
  </si>
  <si>
    <t>Тип</t>
  </si>
  <si>
    <t>Наименование главных администраторов доходов и вида (подвида) доходов бюджета</t>
  </si>
  <si>
    <t>Код главного администратора доходов</t>
  </si>
  <si>
    <t>№ п/п</t>
  </si>
  <si>
    <t>ПЛАН</t>
  </si>
  <si>
    <t xml:space="preserve">ФАКТ </t>
  </si>
  <si>
    <t>Удельный вес</t>
  </si>
  <si>
    <t xml:space="preserve">Исполнение прогнозных показателей по доходам </t>
  </si>
  <si>
    <t>главными администраторами доходов</t>
  </si>
  <si>
    <t xml:space="preserve"> бюджета Лахденпохского муниципального района в 2020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</si>
</sst>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"/>
    <numFmt numFmtId="165" formatCode="#,##0;[Red]\-#,##0"/>
    <numFmt numFmtId="166" formatCode="#,##0;[Red]\-#,##0;0"/>
    <numFmt numFmtId="167" formatCode="#,##0.00;[Red]\-#,##0.00;0.00"/>
    <numFmt numFmtId="168" formatCode="00\.00\.00"/>
    <numFmt numFmtId="169" formatCode="#,##0.000"/>
  </numFmts>
  <fonts count="12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167" fontId="1" fillId="0" borderId="1" xfId="0" applyNumberFormat="1" applyFont="1" applyFill="1" applyBorder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4" fillId="0" borderId="0" xfId="0" applyNumberFormat="1" applyFont="1" applyFill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166" fontId="1" fillId="0" borderId="1" xfId="0" applyNumberFormat="1" applyFont="1" applyFill="1" applyBorder="1" applyAlignment="1" applyProtection="1">
      <alignment wrapText="1"/>
      <protection hidden="1"/>
    </xf>
    <xf numFmtId="0" fontId="6" fillId="0" borderId="1" xfId="0" applyNumberFormat="1" applyFont="1" applyFill="1" applyBorder="1" applyAlignment="1" applyProtection="1">
      <alignment horizontal="center" vertical="top" wrapText="1"/>
      <protection hidden="1"/>
    </xf>
    <xf numFmtId="0" fontId="7" fillId="0" borderId="1" xfId="0" applyNumberFormat="1" applyFont="1" applyFill="1" applyBorder="1" applyAlignment="1" applyProtection="1">
      <alignment horizontal="center" vertical="top" wrapText="1"/>
      <protection hidden="1"/>
    </xf>
    <xf numFmtId="0" fontId="7" fillId="0" borderId="1" xfId="0" applyNumberFormat="1" applyFont="1" applyFill="1" applyBorder="1" applyAlignment="1" applyProtection="1">
      <alignment horizontal="right" vertical="top" wrapText="1"/>
      <protection hidden="1"/>
    </xf>
    <xf numFmtId="0" fontId="7" fillId="2" borderId="1" xfId="0" applyNumberFormat="1" applyFont="1" applyFill="1" applyBorder="1" applyAlignment="1" applyProtection="1">
      <alignment horizontal="right" vertical="top" wrapText="1"/>
      <protection hidden="1"/>
    </xf>
    <xf numFmtId="0" fontId="7" fillId="3" borderId="1" xfId="0" applyNumberFormat="1" applyFont="1" applyFill="1" applyBorder="1" applyAlignment="1" applyProtection="1">
      <alignment horizontal="right" vertical="top" wrapText="1"/>
      <protection hidden="1"/>
    </xf>
    <xf numFmtId="0" fontId="7" fillId="4" borderId="1" xfId="0" applyNumberFormat="1" applyFont="1" applyFill="1" applyBorder="1" applyAlignment="1" applyProtection="1">
      <alignment horizontal="right" vertical="top" wrapText="1"/>
      <protection hidden="1"/>
    </xf>
    <xf numFmtId="0" fontId="7" fillId="5" borderId="1" xfId="0" applyNumberFormat="1" applyFont="1" applyFill="1" applyBorder="1" applyAlignment="1" applyProtection="1">
      <alignment horizontal="right" vertical="top" wrapText="1"/>
      <protection hidden="1"/>
    </xf>
    <xf numFmtId="0" fontId="7" fillId="6" borderId="1" xfId="0" applyNumberFormat="1" applyFont="1" applyFill="1" applyBorder="1" applyAlignment="1" applyProtection="1">
      <alignment horizontal="right" vertical="top" wrapText="1"/>
      <protection hidden="1"/>
    </xf>
    <xf numFmtId="0" fontId="7" fillId="7" borderId="1" xfId="0" applyNumberFormat="1" applyFont="1" applyFill="1" applyBorder="1" applyAlignment="1" applyProtection="1">
      <alignment horizontal="right" vertical="top" wrapText="1"/>
      <protection hidden="1"/>
    </xf>
    <xf numFmtId="0" fontId="7" fillId="0" borderId="1" xfId="0" applyNumberFormat="1" applyFont="1" applyFill="1" applyBorder="1" applyAlignment="1" applyProtection="1">
      <alignment horizontal="left" vertical="top" wrapText="1"/>
      <protection hidden="1"/>
    </xf>
    <xf numFmtId="168" fontId="7" fillId="0" borderId="1" xfId="0" applyNumberFormat="1" applyFont="1" applyFill="1" applyBorder="1" applyAlignment="1" applyProtection="1">
      <alignment vertical="top" wrapText="1"/>
      <protection hidden="1"/>
    </xf>
    <xf numFmtId="167" fontId="7" fillId="0" borderId="1" xfId="0" applyNumberFormat="1" applyFont="1" applyFill="1" applyBorder="1" applyAlignment="1" applyProtection="1">
      <alignment vertical="top" wrapText="1"/>
      <protection hidden="1"/>
    </xf>
    <xf numFmtId="167" fontId="7" fillId="0" borderId="1" xfId="0" applyNumberFormat="1" applyFont="1" applyFill="1" applyBorder="1" applyAlignment="1" applyProtection="1">
      <alignment horizontal="right" vertical="top" wrapText="1"/>
      <protection hidden="1"/>
    </xf>
    <xf numFmtId="0" fontId="8" fillId="0" borderId="1" xfId="0" applyNumberFormat="1" applyFont="1" applyFill="1" applyBorder="1" applyAlignment="1" applyProtection="1">
      <alignment horizontal="center" vertical="top" wrapText="1"/>
      <protection hidden="1"/>
    </xf>
    <xf numFmtId="0" fontId="8" fillId="0" borderId="1" xfId="0" applyNumberFormat="1" applyFont="1" applyFill="1" applyBorder="1" applyAlignment="1" applyProtection="1">
      <alignment horizontal="right" vertical="top" wrapText="1"/>
      <protection hidden="1"/>
    </xf>
    <xf numFmtId="166" fontId="7" fillId="0" borderId="1" xfId="0" applyNumberFormat="1" applyFont="1" applyFill="1" applyBorder="1" applyAlignment="1" applyProtection="1">
      <alignment vertical="top" wrapText="1"/>
      <protection hidden="1"/>
    </xf>
    <xf numFmtId="166" fontId="7" fillId="0" borderId="1" xfId="0" applyNumberFormat="1" applyFont="1" applyFill="1" applyBorder="1" applyAlignment="1" applyProtection="1">
      <alignment horizontal="right" vertical="top" wrapText="1"/>
      <protection hidden="1"/>
    </xf>
    <xf numFmtId="0" fontId="7" fillId="0" borderId="1" xfId="0" applyNumberFormat="1" applyFont="1" applyFill="1" applyBorder="1" applyAlignment="1" applyProtection="1">
      <alignment horizontal="center" vertical="top"/>
      <protection hidden="1"/>
    </xf>
    <xf numFmtId="0" fontId="7" fillId="0" borderId="1" xfId="0" applyNumberFormat="1" applyFont="1" applyFill="1" applyBorder="1" applyAlignment="1" applyProtection="1">
      <alignment vertical="top"/>
      <protection hidden="1"/>
    </xf>
    <xf numFmtId="0" fontId="9" fillId="0" borderId="1" xfId="0" applyNumberFormat="1" applyFont="1" applyFill="1" applyBorder="1" applyAlignment="1" applyProtection="1">
      <alignment vertical="top"/>
      <protection hidden="1"/>
    </xf>
    <xf numFmtId="0" fontId="6" fillId="0" borderId="1" xfId="0" applyNumberFormat="1" applyFont="1" applyFill="1" applyBorder="1" applyAlignment="1" applyProtection="1">
      <alignment vertical="top"/>
      <protection hidden="1"/>
    </xf>
    <xf numFmtId="164" fontId="6" fillId="0" borderId="1" xfId="0" applyNumberFormat="1" applyFont="1" applyFill="1" applyBorder="1" applyAlignment="1" applyProtection="1">
      <alignment vertical="top"/>
      <protection hidden="1"/>
    </xf>
    <xf numFmtId="165" fontId="6" fillId="0" borderId="1" xfId="0" applyNumberFormat="1" applyFont="1" applyFill="1" applyBorder="1" applyAlignment="1" applyProtection="1">
      <alignment vertical="top"/>
      <protection hidden="1"/>
    </xf>
    <xf numFmtId="0" fontId="10" fillId="0" borderId="1" xfId="0" applyNumberFormat="1" applyFont="1" applyFill="1" applyBorder="1" applyAlignment="1" applyProtection="1">
      <alignment horizontal="center" vertical="top" wrapText="1"/>
      <protection hidden="1"/>
    </xf>
    <xf numFmtId="0" fontId="10" fillId="0" borderId="1" xfId="0" applyNumberFormat="1" applyFont="1" applyFill="1" applyBorder="1" applyAlignment="1" applyProtection="1">
      <alignment horizontal="left" vertical="top" wrapText="1"/>
      <protection hidden="1"/>
    </xf>
    <xf numFmtId="167" fontId="10" fillId="0" borderId="1" xfId="0" applyNumberFormat="1" applyFont="1" applyFill="1" applyBorder="1" applyAlignment="1" applyProtection="1">
      <alignment vertical="top" wrapText="1"/>
      <protection hidden="1"/>
    </xf>
    <xf numFmtId="167" fontId="10" fillId="0" borderId="1" xfId="0" applyNumberFormat="1" applyFont="1" applyFill="1" applyBorder="1" applyAlignment="1" applyProtection="1">
      <alignment horizontal="right" vertical="top" wrapText="1"/>
      <protection hidden="1"/>
    </xf>
    <xf numFmtId="0" fontId="10" fillId="0" borderId="1" xfId="0" applyNumberFormat="1" applyFont="1" applyFill="1" applyBorder="1" applyAlignment="1" applyProtection="1">
      <alignment horizontal="right" vertical="top" wrapText="1"/>
      <protection hidden="1"/>
    </xf>
    <xf numFmtId="0" fontId="10" fillId="2" borderId="1" xfId="0" applyNumberFormat="1" applyFont="1" applyFill="1" applyBorder="1" applyAlignment="1" applyProtection="1">
      <alignment horizontal="right" vertical="top" wrapText="1"/>
      <protection hidden="1"/>
    </xf>
    <xf numFmtId="0" fontId="10" fillId="3" borderId="1" xfId="0" applyNumberFormat="1" applyFont="1" applyFill="1" applyBorder="1" applyAlignment="1" applyProtection="1">
      <alignment horizontal="right" vertical="top" wrapText="1"/>
      <protection hidden="1"/>
    </xf>
    <xf numFmtId="0" fontId="10" fillId="4" borderId="1" xfId="0" applyNumberFormat="1" applyFont="1" applyFill="1" applyBorder="1" applyAlignment="1" applyProtection="1">
      <alignment horizontal="right" vertical="top" wrapText="1"/>
      <protection hidden="1"/>
    </xf>
    <xf numFmtId="0" fontId="10" fillId="5" borderId="1" xfId="0" applyNumberFormat="1" applyFont="1" applyFill="1" applyBorder="1" applyAlignment="1" applyProtection="1">
      <alignment horizontal="right" vertical="top" wrapText="1"/>
      <protection hidden="1"/>
    </xf>
    <xf numFmtId="0" fontId="10" fillId="6" borderId="1" xfId="0" applyNumberFormat="1" applyFont="1" applyFill="1" applyBorder="1" applyAlignment="1" applyProtection="1">
      <alignment horizontal="right" vertical="top" wrapText="1"/>
      <protection hidden="1"/>
    </xf>
    <xf numFmtId="0" fontId="10" fillId="7" borderId="1" xfId="0" applyNumberFormat="1" applyFont="1" applyFill="1" applyBorder="1" applyAlignment="1" applyProtection="1">
      <alignment horizontal="right" vertical="top" wrapText="1"/>
      <protection hidden="1"/>
    </xf>
    <xf numFmtId="168" fontId="10" fillId="0" borderId="1" xfId="0" applyNumberFormat="1" applyFont="1" applyFill="1" applyBorder="1" applyAlignment="1" applyProtection="1">
      <alignment vertical="top" wrapText="1"/>
      <protection hidden="1"/>
    </xf>
    <xf numFmtId="167" fontId="0" fillId="0" borderId="1" xfId="0" applyNumberFormat="1" applyFont="1" applyFill="1" applyBorder="1" applyAlignment="1" applyProtection="1">
      <alignment wrapText="1"/>
      <protection hidden="1"/>
    </xf>
    <xf numFmtId="0" fontId="10" fillId="0" borderId="1" xfId="0" applyNumberFormat="1" applyFont="1" applyFill="1" applyBorder="1" applyAlignment="1" applyProtection="1">
      <alignment vertical="top"/>
      <protection hidden="1"/>
    </xf>
    <xf numFmtId="4" fontId="10" fillId="0" borderId="1" xfId="0" applyNumberFormat="1" applyFont="1" applyFill="1" applyBorder="1" applyAlignment="1" applyProtection="1">
      <alignment vertical="top"/>
      <protection hidden="1"/>
    </xf>
    <xf numFmtId="169" fontId="10" fillId="0" borderId="1" xfId="0" applyNumberFormat="1" applyFont="1" applyFill="1" applyBorder="1" applyAlignment="1" applyProtection="1">
      <alignment vertical="top"/>
      <protection hidden="1"/>
    </xf>
    <xf numFmtId="0" fontId="5" fillId="0" borderId="1" xfId="0" applyNumberFormat="1" applyFont="1" applyFill="1" applyBorder="1" applyAlignment="1" applyProtection="1">
      <alignment vertical="center" wrapText="1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" xfId="0" applyNumberFormat="1" applyFont="1" applyFill="1" applyBorder="1" applyAlignment="1" applyProtection="1">
      <alignment horizontal="centerContinuous" vertical="center"/>
      <protection hidden="1"/>
    </xf>
    <xf numFmtId="164" fontId="11" fillId="0" borderId="1" xfId="0" applyNumberFormat="1" applyFont="1" applyFill="1" applyBorder="1" applyAlignment="1" applyProtection="1">
      <alignment vertical="top"/>
      <protection hidden="1"/>
    </xf>
    <xf numFmtId="164" fontId="11" fillId="0" borderId="1" xfId="0" applyNumberFormat="1" applyFont="1" applyFill="1" applyBorder="1" applyAlignment="1" applyProtection="1">
      <alignment horizontal="right" vertical="top"/>
      <protection hidden="1"/>
    </xf>
    <xf numFmtId="164" fontId="4" fillId="0" borderId="1" xfId="0" applyNumberFormat="1" applyFont="1" applyFill="1" applyBorder="1" applyAlignment="1" applyProtection="1">
      <alignment/>
      <protection hidden="1"/>
    </xf>
    <xf numFmtId="4" fontId="11" fillId="0" borderId="1" xfId="0" applyNumberFormat="1" applyFont="1" applyBorder="1" applyAlignment="1" applyProtection="1">
      <alignment vertical="top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0" applyNumberFormat="1" applyFont="1" applyFill="1" applyBorder="1" applyAlignment="1" applyProtection="1">
      <alignment horizontal="right" vertical="top" wrapText="1"/>
      <protection hidden="1"/>
    </xf>
    <xf numFmtId="168" fontId="10" fillId="0" borderId="1" xfId="0" applyNumberFormat="1" applyFont="1" applyFill="1" applyBorder="1" applyAlignment="1" applyProtection="1">
      <alignment vertical="top" wrapText="1"/>
      <protection hidden="1"/>
    </xf>
    <xf numFmtId="167" fontId="0" fillId="0" borderId="1" xfId="0" applyNumberFormat="1" applyFont="1" applyFill="1" applyBorder="1" applyAlignment="1" applyProtection="1">
      <alignment wrapText="1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22"/>
  <sheetViews>
    <sheetView showGridLines="0" tabSelected="1" workbookViewId="0" topLeftCell="A1">
      <selection activeCell="B5" sqref="B5:AO5"/>
    </sheetView>
  </sheetViews>
  <sheetFormatPr defaultColWidth="9.140625" defaultRowHeight="12.75"/>
  <cols>
    <col min="1" max="1" width="0.2890625" style="0" customWidth="1"/>
    <col min="2" max="2" width="5.8515625" style="0" customWidth="1"/>
    <col min="3" max="3" width="10.7109375" style="0" customWidth="1"/>
    <col min="4" max="4" width="19.28125" style="0" hidden="1" customWidth="1"/>
    <col min="5" max="14" width="9.140625" style="0" hidden="1" customWidth="1"/>
    <col min="15" max="15" width="38.8515625" style="0" customWidth="1"/>
    <col min="16" max="34" width="9.140625" style="0" hidden="1" customWidth="1"/>
    <col min="35" max="35" width="11.57421875" style="0" customWidth="1"/>
    <col min="36" max="36" width="11.7109375" style="0" customWidth="1"/>
    <col min="37" max="38" width="8.421875" style="0" customWidth="1"/>
    <col min="39" max="40" width="9.140625" style="0" hidden="1" customWidth="1"/>
    <col min="41" max="41" width="7.28125" style="0" customWidth="1"/>
    <col min="42" max="256" width="9.140625" style="0" customWidth="1"/>
  </cols>
  <sheetData>
    <row r="1" spans="1:41" ht="12.75" customHeight="1">
      <c r="A1" s="10"/>
      <c r="B1" s="9"/>
      <c r="C1" s="11"/>
      <c r="D1" s="9"/>
      <c r="E1" s="9"/>
      <c r="F1" s="9"/>
      <c r="G1" s="9"/>
      <c r="H1" s="9"/>
      <c r="I1" s="9"/>
      <c r="J1" s="9"/>
      <c r="K1" s="7"/>
      <c r="L1" s="6"/>
      <c r="M1" s="6"/>
      <c r="N1" s="6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1"/>
      <c r="AH1" s="1"/>
      <c r="AI1" s="1"/>
      <c r="AJ1" s="2"/>
      <c r="AK1" s="2"/>
      <c r="AL1" s="2"/>
      <c r="AM1" s="1"/>
      <c r="AN1" s="1"/>
      <c r="AO1" s="1"/>
    </row>
    <row r="2" spans="1:41" ht="12.75" customHeight="1">
      <c r="A2" s="10"/>
      <c r="B2" s="9"/>
      <c r="C2" s="9"/>
      <c r="D2" s="9"/>
      <c r="E2" s="9"/>
      <c r="F2" s="9"/>
      <c r="G2" s="9"/>
      <c r="H2" s="9"/>
      <c r="I2" s="9"/>
      <c r="J2" s="9"/>
      <c r="K2" s="7"/>
      <c r="L2" s="6"/>
      <c r="M2" s="6"/>
      <c r="N2" s="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1"/>
      <c r="AH2" s="1"/>
      <c r="AI2" s="1"/>
      <c r="AJ2" s="2"/>
      <c r="AK2" s="2"/>
      <c r="AL2" s="2"/>
      <c r="AM2" s="1"/>
      <c r="AN2" s="1"/>
      <c r="AO2" s="1"/>
    </row>
    <row r="3" spans="1:41" ht="17.25" customHeight="1">
      <c r="A3" s="8"/>
      <c r="B3" s="66" t="s">
        <v>419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</row>
    <row r="4" spans="1:41" ht="18" customHeight="1">
      <c r="A4" s="8"/>
      <c r="B4" s="66" t="s">
        <v>420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5" spans="1:41" ht="18">
      <c r="A5" s="4"/>
      <c r="B5" s="66" t="s">
        <v>421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</row>
    <row r="6" spans="1:41" ht="12.75" customHeight="1">
      <c r="A6" s="4"/>
      <c r="B6" s="4"/>
      <c r="C6" s="4"/>
      <c r="D6" s="4"/>
      <c r="E6" s="4"/>
      <c r="F6" s="4"/>
      <c r="G6" s="4"/>
      <c r="H6" s="4"/>
      <c r="I6" s="4"/>
      <c r="J6" s="3"/>
      <c r="K6" s="3"/>
      <c r="L6" s="3"/>
      <c r="M6" s="6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"/>
      <c r="AH6" s="1"/>
      <c r="AI6" s="1"/>
      <c r="AJ6" s="2"/>
      <c r="AK6" s="2"/>
      <c r="AL6" s="2"/>
      <c r="AM6" s="1"/>
      <c r="AN6" s="1"/>
      <c r="AO6" s="1"/>
    </row>
    <row r="7" spans="1:41" ht="24.75" customHeight="1">
      <c r="A7" s="12"/>
      <c r="B7" s="61" t="s">
        <v>415</v>
      </c>
      <c r="C7" s="61" t="s">
        <v>414</v>
      </c>
      <c r="D7" s="53"/>
      <c r="E7" s="54"/>
      <c r="F7" s="54"/>
      <c r="G7" s="54"/>
      <c r="H7" s="54"/>
      <c r="I7" s="54"/>
      <c r="J7" s="54"/>
      <c r="K7" s="54"/>
      <c r="L7" s="54"/>
      <c r="M7" s="54"/>
      <c r="N7" s="54"/>
      <c r="O7" s="61" t="s">
        <v>413</v>
      </c>
      <c r="P7" s="54" t="s">
        <v>412</v>
      </c>
      <c r="Q7" s="55"/>
      <c r="R7" s="55"/>
      <c r="S7" s="56"/>
      <c r="T7" s="56" t="s">
        <v>411</v>
      </c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61" t="s">
        <v>416</v>
      </c>
      <c r="AJ7" s="61" t="s">
        <v>417</v>
      </c>
      <c r="AK7" s="61" t="s">
        <v>410</v>
      </c>
      <c r="AL7" s="61" t="s">
        <v>409</v>
      </c>
      <c r="AM7" s="62"/>
      <c r="AN7" s="62"/>
      <c r="AO7" s="61" t="s">
        <v>418</v>
      </c>
    </row>
    <row r="8" spans="1:41" ht="30" customHeight="1">
      <c r="A8" s="12"/>
      <c r="B8" s="61"/>
      <c r="C8" s="61"/>
      <c r="D8" s="54" t="s">
        <v>408</v>
      </c>
      <c r="E8" s="53"/>
      <c r="F8" s="53"/>
      <c r="G8" s="53"/>
      <c r="H8" s="53"/>
      <c r="I8" s="53"/>
      <c r="J8" s="53"/>
      <c r="K8" s="53"/>
      <c r="L8" s="54" t="s">
        <v>407</v>
      </c>
      <c r="M8" s="54" t="s">
        <v>407</v>
      </c>
      <c r="N8" s="54"/>
      <c r="O8" s="61"/>
      <c r="P8" s="54" t="s">
        <v>406</v>
      </c>
      <c r="Q8" s="54" t="s">
        <v>405</v>
      </c>
      <c r="R8" s="54" t="s">
        <v>404</v>
      </c>
      <c r="S8" s="54" t="s">
        <v>403</v>
      </c>
      <c r="T8" s="56" t="s">
        <v>402</v>
      </c>
      <c r="U8" s="56" t="s">
        <v>401</v>
      </c>
      <c r="V8" s="56" t="s">
        <v>400</v>
      </c>
      <c r="W8" s="56" t="s">
        <v>399</v>
      </c>
      <c r="X8" s="56" t="s">
        <v>398</v>
      </c>
      <c r="Y8" s="56" t="s">
        <v>397</v>
      </c>
      <c r="Z8" s="56" t="s">
        <v>396</v>
      </c>
      <c r="AA8" s="56" t="s">
        <v>395</v>
      </c>
      <c r="AB8" s="56" t="s">
        <v>394</v>
      </c>
      <c r="AC8" s="56" t="s">
        <v>393</v>
      </c>
      <c r="AD8" s="56" t="s">
        <v>392</v>
      </c>
      <c r="AE8" s="56" t="s">
        <v>391</v>
      </c>
      <c r="AF8" s="56" t="s">
        <v>390</v>
      </c>
      <c r="AG8" s="56" t="s">
        <v>389</v>
      </c>
      <c r="AH8" s="56" t="s">
        <v>388</v>
      </c>
      <c r="AI8" s="61"/>
      <c r="AJ8" s="61"/>
      <c r="AK8" s="61"/>
      <c r="AL8" s="61"/>
      <c r="AM8" s="62"/>
      <c r="AN8" s="62"/>
      <c r="AO8" s="61"/>
    </row>
    <row r="9" spans="1:41" ht="27" customHeight="1">
      <c r="A9" s="12"/>
      <c r="B9" s="37">
        <v>1</v>
      </c>
      <c r="C9" s="37" t="s">
        <v>279</v>
      </c>
      <c r="D9" s="37" t="s">
        <v>14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38" t="s">
        <v>387</v>
      </c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39">
        <v>176355.42</v>
      </c>
      <c r="AJ9" s="39">
        <v>176331.89</v>
      </c>
      <c r="AK9" s="39">
        <v>-23.5</v>
      </c>
      <c r="AL9" s="40" t="s">
        <v>386</v>
      </c>
      <c r="AM9" s="65"/>
      <c r="AN9" s="65"/>
      <c r="AO9" s="51">
        <f>AJ9/$AJ$121*100</f>
        <v>36.75964675010619</v>
      </c>
    </row>
    <row r="10" spans="1:41" ht="32.25" customHeight="1" hidden="1">
      <c r="A10" s="12"/>
      <c r="B10" s="37"/>
      <c r="C10" s="37" t="s">
        <v>279</v>
      </c>
      <c r="D10" s="37" t="s">
        <v>385</v>
      </c>
      <c r="E10" s="41"/>
      <c r="F10" s="42"/>
      <c r="G10" s="43"/>
      <c r="H10" s="44" t="s">
        <v>384</v>
      </c>
      <c r="I10" s="45"/>
      <c r="J10" s="46"/>
      <c r="K10" s="47"/>
      <c r="L10" s="41"/>
      <c r="M10" s="38"/>
      <c r="N10" s="38"/>
      <c r="O10" s="38" t="s">
        <v>383</v>
      </c>
      <c r="P10" s="48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>
        <v>37.03</v>
      </c>
      <c r="AJ10" s="39">
        <v>36.67</v>
      </c>
      <c r="AK10" s="39">
        <v>-0.4</v>
      </c>
      <c r="AL10" s="40" t="s">
        <v>382</v>
      </c>
      <c r="AM10" s="49"/>
      <c r="AN10" s="49"/>
      <c r="AO10" s="51"/>
    </row>
    <row r="11" spans="1:41" ht="84.75" customHeight="1" hidden="1">
      <c r="A11" s="12"/>
      <c r="B11" s="37"/>
      <c r="C11" s="37" t="s">
        <v>279</v>
      </c>
      <c r="D11" s="37" t="s">
        <v>381</v>
      </c>
      <c r="E11" s="41"/>
      <c r="F11" s="42"/>
      <c r="G11" s="43"/>
      <c r="H11" s="44"/>
      <c r="I11" s="45" t="s">
        <v>380</v>
      </c>
      <c r="J11" s="46"/>
      <c r="K11" s="47"/>
      <c r="L11" s="41"/>
      <c r="M11" s="38"/>
      <c r="N11" s="38"/>
      <c r="O11" s="38" t="s">
        <v>379</v>
      </c>
      <c r="P11" s="48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>
        <v>9250</v>
      </c>
      <c r="AJ11" s="39">
        <v>9491.35</v>
      </c>
      <c r="AK11" s="39">
        <v>241.3</v>
      </c>
      <c r="AL11" s="40" t="s">
        <v>378</v>
      </c>
      <c r="AM11" s="49"/>
      <c r="AN11" s="49"/>
      <c r="AO11" s="51"/>
    </row>
    <row r="12" spans="1:41" ht="74.25" customHeight="1" hidden="1">
      <c r="A12" s="12"/>
      <c r="B12" s="37"/>
      <c r="C12" s="37" t="s">
        <v>279</v>
      </c>
      <c r="D12" s="37" t="s">
        <v>377</v>
      </c>
      <c r="E12" s="41"/>
      <c r="F12" s="42"/>
      <c r="G12" s="43"/>
      <c r="H12" s="44"/>
      <c r="I12" s="45" t="s">
        <v>376</v>
      </c>
      <c r="J12" s="46"/>
      <c r="K12" s="47"/>
      <c r="L12" s="41"/>
      <c r="M12" s="38"/>
      <c r="N12" s="38"/>
      <c r="O12" s="38" t="s">
        <v>375</v>
      </c>
      <c r="P12" s="48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>
        <v>2410</v>
      </c>
      <c r="AJ12" s="39">
        <v>2373.97</v>
      </c>
      <c r="AK12" s="39">
        <v>-36</v>
      </c>
      <c r="AL12" s="40" t="s">
        <v>374</v>
      </c>
      <c r="AM12" s="49"/>
      <c r="AN12" s="49"/>
      <c r="AO12" s="51"/>
    </row>
    <row r="13" spans="1:41" ht="32.25" customHeight="1" hidden="1">
      <c r="A13" s="12"/>
      <c r="B13" s="37"/>
      <c r="C13" s="37" t="s">
        <v>279</v>
      </c>
      <c r="D13" s="37" t="s">
        <v>373</v>
      </c>
      <c r="E13" s="41"/>
      <c r="F13" s="42"/>
      <c r="G13" s="43"/>
      <c r="H13" s="44"/>
      <c r="I13" s="45" t="s">
        <v>372</v>
      </c>
      <c r="J13" s="46"/>
      <c r="K13" s="47"/>
      <c r="L13" s="41"/>
      <c r="M13" s="38"/>
      <c r="N13" s="38"/>
      <c r="O13" s="38" t="s">
        <v>371</v>
      </c>
      <c r="P13" s="48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>
        <v>2610</v>
      </c>
      <c r="AJ13" s="39">
        <v>2646.13</v>
      </c>
      <c r="AK13" s="39">
        <v>36.1</v>
      </c>
      <c r="AL13" s="40" t="s">
        <v>370</v>
      </c>
      <c r="AM13" s="49"/>
      <c r="AN13" s="49"/>
      <c r="AO13" s="51"/>
    </row>
    <row r="14" spans="1:41" ht="53.25" customHeight="1" hidden="1">
      <c r="A14" s="12"/>
      <c r="B14" s="37"/>
      <c r="C14" s="37" t="s">
        <v>279</v>
      </c>
      <c r="D14" s="37" t="s">
        <v>369</v>
      </c>
      <c r="E14" s="41"/>
      <c r="F14" s="42"/>
      <c r="G14" s="43"/>
      <c r="H14" s="44"/>
      <c r="I14" s="45" t="s">
        <v>368</v>
      </c>
      <c r="J14" s="46"/>
      <c r="K14" s="47"/>
      <c r="L14" s="41"/>
      <c r="M14" s="38"/>
      <c r="N14" s="38"/>
      <c r="O14" s="38" t="s">
        <v>367</v>
      </c>
      <c r="P14" s="48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>
        <v>3.3</v>
      </c>
      <c r="AJ14" s="39">
        <v>3.27</v>
      </c>
      <c r="AK14" s="39">
        <v>0</v>
      </c>
      <c r="AL14" s="40" t="s">
        <v>366</v>
      </c>
      <c r="AM14" s="49"/>
      <c r="AN14" s="49"/>
      <c r="AO14" s="51"/>
    </row>
    <row r="15" spans="1:41" ht="63.75" customHeight="1" hidden="1">
      <c r="A15" s="12"/>
      <c r="B15" s="37"/>
      <c r="C15" s="37" t="s">
        <v>279</v>
      </c>
      <c r="D15" s="37" t="s">
        <v>365</v>
      </c>
      <c r="E15" s="41"/>
      <c r="F15" s="42"/>
      <c r="G15" s="43"/>
      <c r="H15" s="44"/>
      <c r="I15" s="45" t="s">
        <v>364</v>
      </c>
      <c r="J15" s="46"/>
      <c r="K15" s="47"/>
      <c r="L15" s="41"/>
      <c r="M15" s="38"/>
      <c r="N15" s="38"/>
      <c r="O15" s="38" t="s">
        <v>363</v>
      </c>
      <c r="P15" s="48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>
        <v>740</v>
      </c>
      <c r="AJ15" s="39">
        <v>738.37</v>
      </c>
      <c r="AK15" s="39">
        <v>-1.6</v>
      </c>
      <c r="AL15" s="40" t="s">
        <v>362</v>
      </c>
      <c r="AM15" s="49"/>
      <c r="AN15" s="49"/>
      <c r="AO15" s="51"/>
    </row>
    <row r="16" spans="1:41" ht="32.25" customHeight="1" hidden="1">
      <c r="A16" s="12"/>
      <c r="B16" s="37"/>
      <c r="C16" s="37" t="s">
        <v>279</v>
      </c>
      <c r="D16" s="37" t="s">
        <v>269</v>
      </c>
      <c r="E16" s="41"/>
      <c r="F16" s="42"/>
      <c r="G16" s="43"/>
      <c r="H16" s="44"/>
      <c r="I16" s="45" t="s">
        <v>361</v>
      </c>
      <c r="J16" s="46"/>
      <c r="K16" s="47"/>
      <c r="L16" s="41"/>
      <c r="M16" s="38"/>
      <c r="N16" s="38"/>
      <c r="O16" s="38" t="s">
        <v>267</v>
      </c>
      <c r="P16" s="48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>
        <v>11</v>
      </c>
      <c r="AJ16" s="39">
        <v>11.46</v>
      </c>
      <c r="AK16" s="39">
        <v>0.5</v>
      </c>
      <c r="AL16" s="40" t="s">
        <v>360</v>
      </c>
      <c r="AM16" s="49"/>
      <c r="AN16" s="49"/>
      <c r="AO16" s="51"/>
    </row>
    <row r="17" spans="1:41" ht="32.25" customHeight="1" hidden="1">
      <c r="A17" s="12"/>
      <c r="B17" s="37"/>
      <c r="C17" s="37" t="s">
        <v>279</v>
      </c>
      <c r="D17" s="37" t="s">
        <v>359</v>
      </c>
      <c r="E17" s="41"/>
      <c r="F17" s="42"/>
      <c r="G17" s="43"/>
      <c r="H17" s="44"/>
      <c r="I17" s="45" t="s">
        <v>358</v>
      </c>
      <c r="J17" s="46"/>
      <c r="K17" s="47"/>
      <c r="L17" s="41"/>
      <c r="M17" s="38"/>
      <c r="N17" s="38"/>
      <c r="O17" s="38" t="s">
        <v>357</v>
      </c>
      <c r="P17" s="48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>
        <v>150</v>
      </c>
      <c r="AJ17" s="39">
        <v>152.56</v>
      </c>
      <c r="AK17" s="39">
        <v>2.6</v>
      </c>
      <c r="AL17" s="40" t="s">
        <v>356</v>
      </c>
      <c r="AM17" s="49"/>
      <c r="AN17" s="49"/>
      <c r="AO17" s="51"/>
    </row>
    <row r="18" spans="1:41" ht="84.75" customHeight="1" hidden="1">
      <c r="A18" s="12"/>
      <c r="B18" s="37"/>
      <c r="C18" s="37" t="s">
        <v>279</v>
      </c>
      <c r="D18" s="37" t="s">
        <v>355</v>
      </c>
      <c r="E18" s="41"/>
      <c r="F18" s="42"/>
      <c r="G18" s="43"/>
      <c r="H18" s="44"/>
      <c r="I18" s="45" t="s">
        <v>354</v>
      </c>
      <c r="J18" s="46"/>
      <c r="K18" s="47"/>
      <c r="L18" s="41"/>
      <c r="M18" s="38"/>
      <c r="N18" s="38"/>
      <c r="O18" s="38" t="s">
        <v>353</v>
      </c>
      <c r="P18" s="48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>
        <v>200</v>
      </c>
      <c r="AJ18" s="39">
        <v>193.66</v>
      </c>
      <c r="AK18" s="39">
        <v>-6.3</v>
      </c>
      <c r="AL18" s="40" t="s">
        <v>352</v>
      </c>
      <c r="AM18" s="49"/>
      <c r="AN18" s="49"/>
      <c r="AO18" s="51"/>
    </row>
    <row r="19" spans="1:41" ht="53.25" customHeight="1" hidden="1">
      <c r="A19" s="12"/>
      <c r="B19" s="37"/>
      <c r="C19" s="37" t="s">
        <v>279</v>
      </c>
      <c r="D19" s="37" t="s">
        <v>351</v>
      </c>
      <c r="E19" s="41"/>
      <c r="F19" s="42"/>
      <c r="G19" s="43"/>
      <c r="H19" s="44"/>
      <c r="I19" s="45" t="s">
        <v>350</v>
      </c>
      <c r="J19" s="46"/>
      <c r="K19" s="47"/>
      <c r="L19" s="41"/>
      <c r="M19" s="38"/>
      <c r="N19" s="38"/>
      <c r="O19" s="38" t="s">
        <v>349</v>
      </c>
      <c r="P19" s="48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>
        <v>7040</v>
      </c>
      <c r="AJ19" s="39">
        <v>7367.74</v>
      </c>
      <c r="AK19" s="39">
        <v>327.7</v>
      </c>
      <c r="AL19" s="40" t="s">
        <v>348</v>
      </c>
      <c r="AM19" s="49"/>
      <c r="AN19" s="49"/>
      <c r="AO19" s="51"/>
    </row>
    <row r="20" spans="1:41" ht="42.75" customHeight="1" hidden="1">
      <c r="A20" s="12"/>
      <c r="B20" s="37"/>
      <c r="C20" s="37" t="s">
        <v>279</v>
      </c>
      <c r="D20" s="37" t="s">
        <v>347</v>
      </c>
      <c r="E20" s="41"/>
      <c r="F20" s="42"/>
      <c r="G20" s="43"/>
      <c r="H20" s="44"/>
      <c r="I20" s="45" t="s">
        <v>346</v>
      </c>
      <c r="J20" s="46"/>
      <c r="K20" s="47"/>
      <c r="L20" s="41"/>
      <c r="M20" s="38"/>
      <c r="N20" s="38"/>
      <c r="O20" s="38" t="s">
        <v>345</v>
      </c>
      <c r="P20" s="48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>
        <v>540</v>
      </c>
      <c r="AJ20" s="39">
        <v>533.92</v>
      </c>
      <c r="AK20" s="39">
        <v>-6.1</v>
      </c>
      <c r="AL20" s="40" t="s">
        <v>344</v>
      </c>
      <c r="AM20" s="49"/>
      <c r="AN20" s="49"/>
      <c r="AO20" s="51"/>
    </row>
    <row r="21" spans="1:41" ht="84.75" customHeight="1" hidden="1">
      <c r="A21" s="12"/>
      <c r="B21" s="37"/>
      <c r="C21" s="37" t="s">
        <v>279</v>
      </c>
      <c r="D21" s="37" t="s">
        <v>18</v>
      </c>
      <c r="E21" s="41"/>
      <c r="F21" s="42"/>
      <c r="G21" s="43"/>
      <c r="H21" s="44"/>
      <c r="I21" s="45" t="s">
        <v>343</v>
      </c>
      <c r="J21" s="46"/>
      <c r="K21" s="47"/>
      <c r="L21" s="41"/>
      <c r="M21" s="38"/>
      <c r="N21" s="38"/>
      <c r="O21" s="38" t="s">
        <v>16</v>
      </c>
      <c r="P21" s="48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>
        <v>12</v>
      </c>
      <c r="AJ21" s="39">
        <v>12.11</v>
      </c>
      <c r="AK21" s="39">
        <v>0.1</v>
      </c>
      <c r="AL21" s="40" t="s">
        <v>342</v>
      </c>
      <c r="AM21" s="49"/>
      <c r="AN21" s="49"/>
      <c r="AO21" s="51"/>
    </row>
    <row r="22" spans="1:41" ht="42.75" customHeight="1" hidden="1">
      <c r="A22" s="12"/>
      <c r="B22" s="37"/>
      <c r="C22" s="37" t="s">
        <v>279</v>
      </c>
      <c r="D22" s="37" t="s">
        <v>341</v>
      </c>
      <c r="E22" s="41"/>
      <c r="F22" s="42"/>
      <c r="G22" s="43"/>
      <c r="H22" s="44" t="s">
        <v>340</v>
      </c>
      <c r="I22" s="45"/>
      <c r="J22" s="46"/>
      <c r="K22" s="47"/>
      <c r="L22" s="41"/>
      <c r="M22" s="38"/>
      <c r="N22" s="38"/>
      <c r="O22" s="38" t="s">
        <v>339</v>
      </c>
      <c r="P22" s="48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>
        <v>12</v>
      </c>
      <c r="AJ22" s="39">
        <v>12.19</v>
      </c>
      <c r="AK22" s="39">
        <v>0.2</v>
      </c>
      <c r="AL22" s="40" t="s">
        <v>338</v>
      </c>
      <c r="AM22" s="49"/>
      <c r="AN22" s="49"/>
      <c r="AO22" s="51"/>
    </row>
    <row r="23" spans="1:41" ht="42.75" customHeight="1" hidden="1">
      <c r="A23" s="12"/>
      <c r="B23" s="37"/>
      <c r="C23" s="37" t="s">
        <v>279</v>
      </c>
      <c r="D23" s="37" t="s">
        <v>337</v>
      </c>
      <c r="E23" s="41"/>
      <c r="F23" s="42"/>
      <c r="G23" s="43"/>
      <c r="H23" s="44"/>
      <c r="I23" s="45" t="s">
        <v>336</v>
      </c>
      <c r="J23" s="46"/>
      <c r="K23" s="47"/>
      <c r="L23" s="41"/>
      <c r="M23" s="38"/>
      <c r="N23" s="38"/>
      <c r="O23" s="38" t="s">
        <v>335</v>
      </c>
      <c r="P23" s="48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>
        <v>19</v>
      </c>
      <c r="AJ23" s="39">
        <v>19.2</v>
      </c>
      <c r="AK23" s="39">
        <v>0.2</v>
      </c>
      <c r="AL23" s="40" t="s">
        <v>334</v>
      </c>
      <c r="AM23" s="49"/>
      <c r="AN23" s="49"/>
      <c r="AO23" s="51"/>
    </row>
    <row r="24" spans="1:41" ht="53.25" customHeight="1" hidden="1">
      <c r="A24" s="12"/>
      <c r="B24" s="37"/>
      <c r="C24" s="37" t="s">
        <v>279</v>
      </c>
      <c r="D24" s="37" t="s">
        <v>333</v>
      </c>
      <c r="E24" s="41"/>
      <c r="F24" s="42"/>
      <c r="G24" s="43"/>
      <c r="H24" s="44"/>
      <c r="I24" s="45" t="s">
        <v>332</v>
      </c>
      <c r="J24" s="46"/>
      <c r="K24" s="47"/>
      <c r="L24" s="41"/>
      <c r="M24" s="38"/>
      <c r="N24" s="38"/>
      <c r="O24" s="38" t="s">
        <v>331</v>
      </c>
      <c r="P24" s="48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>
        <v>308</v>
      </c>
      <c r="AJ24" s="39">
        <v>308.52</v>
      </c>
      <c r="AK24" s="39">
        <v>0.5</v>
      </c>
      <c r="AL24" s="40" t="s">
        <v>330</v>
      </c>
      <c r="AM24" s="49"/>
      <c r="AN24" s="49"/>
      <c r="AO24" s="51"/>
    </row>
    <row r="25" spans="1:41" ht="116.25" customHeight="1" hidden="1">
      <c r="A25" s="12"/>
      <c r="B25" s="37"/>
      <c r="C25" s="37" t="s">
        <v>279</v>
      </c>
      <c r="D25" s="37" t="s">
        <v>11</v>
      </c>
      <c r="E25" s="41"/>
      <c r="F25" s="42"/>
      <c r="G25" s="43"/>
      <c r="H25" s="44" t="s">
        <v>329</v>
      </c>
      <c r="I25" s="45"/>
      <c r="J25" s="46"/>
      <c r="K25" s="47"/>
      <c r="L25" s="41"/>
      <c r="M25" s="38"/>
      <c r="N25" s="38"/>
      <c r="O25" s="38" t="s">
        <v>9</v>
      </c>
      <c r="P25" s="48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>
        <v>8</v>
      </c>
      <c r="AJ25" s="39">
        <v>8</v>
      </c>
      <c r="AK25" s="39">
        <v>0</v>
      </c>
      <c r="AL25" s="40" t="s">
        <v>328</v>
      </c>
      <c r="AM25" s="49"/>
      <c r="AN25" s="49"/>
      <c r="AO25" s="51"/>
    </row>
    <row r="26" spans="1:41" ht="21.75" customHeight="1" hidden="1">
      <c r="A26" s="12"/>
      <c r="B26" s="37"/>
      <c r="C26" s="37" t="s">
        <v>279</v>
      </c>
      <c r="D26" s="37" t="s">
        <v>327</v>
      </c>
      <c r="E26" s="41"/>
      <c r="F26" s="42"/>
      <c r="G26" s="43" t="s">
        <v>326</v>
      </c>
      <c r="H26" s="44" t="s">
        <v>325</v>
      </c>
      <c r="I26" s="45"/>
      <c r="J26" s="46"/>
      <c r="K26" s="47"/>
      <c r="L26" s="41"/>
      <c r="M26" s="38"/>
      <c r="N26" s="38"/>
      <c r="O26" s="38" t="s">
        <v>324</v>
      </c>
      <c r="P26" s="48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>
        <v>0</v>
      </c>
      <c r="AJ26" s="39">
        <v>65.85</v>
      </c>
      <c r="AK26" s="39">
        <v>65.9</v>
      </c>
      <c r="AL26" s="40" t="s">
        <v>92</v>
      </c>
      <c r="AM26" s="49"/>
      <c r="AN26" s="49"/>
      <c r="AO26" s="51"/>
    </row>
    <row r="27" spans="1:41" ht="32.25" customHeight="1" hidden="1">
      <c r="A27" s="12"/>
      <c r="B27" s="37"/>
      <c r="C27" s="37" t="s">
        <v>279</v>
      </c>
      <c r="D27" s="37" t="s">
        <v>323</v>
      </c>
      <c r="E27" s="41"/>
      <c r="F27" s="42"/>
      <c r="G27" s="43"/>
      <c r="H27" s="44"/>
      <c r="I27" s="45" t="s">
        <v>322</v>
      </c>
      <c r="J27" s="46"/>
      <c r="K27" s="47"/>
      <c r="L27" s="41"/>
      <c r="M27" s="38"/>
      <c r="N27" s="38"/>
      <c r="O27" s="38" t="s">
        <v>321</v>
      </c>
      <c r="P27" s="48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>
        <v>40246</v>
      </c>
      <c r="AJ27" s="39">
        <v>40246</v>
      </c>
      <c r="AK27" s="39">
        <v>0</v>
      </c>
      <c r="AL27" s="40" t="s">
        <v>20</v>
      </c>
      <c r="AM27" s="49"/>
      <c r="AN27" s="49"/>
      <c r="AO27" s="51"/>
    </row>
    <row r="28" spans="1:41" ht="32.25" customHeight="1" hidden="1">
      <c r="A28" s="12"/>
      <c r="B28" s="37"/>
      <c r="C28" s="37" t="s">
        <v>279</v>
      </c>
      <c r="D28" s="37" t="s">
        <v>320</v>
      </c>
      <c r="E28" s="41"/>
      <c r="F28" s="42"/>
      <c r="G28" s="43"/>
      <c r="H28" s="44"/>
      <c r="I28" s="45" t="s">
        <v>319</v>
      </c>
      <c r="J28" s="46"/>
      <c r="K28" s="47"/>
      <c r="L28" s="41"/>
      <c r="M28" s="38"/>
      <c r="N28" s="38"/>
      <c r="O28" s="38" t="s">
        <v>318</v>
      </c>
      <c r="P28" s="48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>
        <v>28493.3</v>
      </c>
      <c r="AJ28" s="39">
        <v>28493.3</v>
      </c>
      <c r="AK28" s="39">
        <v>0</v>
      </c>
      <c r="AL28" s="40" t="s">
        <v>20</v>
      </c>
      <c r="AM28" s="49"/>
      <c r="AN28" s="49"/>
      <c r="AO28" s="51"/>
    </row>
    <row r="29" spans="1:41" ht="95.25" customHeight="1" hidden="1">
      <c r="A29" s="12"/>
      <c r="B29" s="37"/>
      <c r="C29" s="37" t="s">
        <v>279</v>
      </c>
      <c r="D29" s="37" t="s">
        <v>317</v>
      </c>
      <c r="E29" s="41"/>
      <c r="F29" s="42"/>
      <c r="G29" s="43"/>
      <c r="H29" s="44"/>
      <c r="I29" s="45" t="s">
        <v>316</v>
      </c>
      <c r="J29" s="46"/>
      <c r="K29" s="47"/>
      <c r="L29" s="41"/>
      <c r="M29" s="38"/>
      <c r="N29" s="38"/>
      <c r="O29" s="38" t="s">
        <v>315</v>
      </c>
      <c r="P29" s="48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>
        <v>43444.9</v>
      </c>
      <c r="AJ29" s="39">
        <v>43444.9</v>
      </c>
      <c r="AK29" s="39">
        <v>0</v>
      </c>
      <c r="AL29" s="40" t="s">
        <v>20</v>
      </c>
      <c r="AM29" s="49"/>
      <c r="AN29" s="49"/>
      <c r="AO29" s="51"/>
    </row>
    <row r="30" spans="1:41" ht="74.25" customHeight="1" hidden="1">
      <c r="A30" s="12"/>
      <c r="B30" s="37"/>
      <c r="C30" s="37" t="s">
        <v>279</v>
      </c>
      <c r="D30" s="37" t="s">
        <v>314</v>
      </c>
      <c r="E30" s="41"/>
      <c r="F30" s="42"/>
      <c r="G30" s="43"/>
      <c r="H30" s="44"/>
      <c r="I30" s="45" t="s">
        <v>313</v>
      </c>
      <c r="J30" s="46"/>
      <c r="K30" s="47"/>
      <c r="L30" s="41"/>
      <c r="M30" s="38"/>
      <c r="N30" s="38"/>
      <c r="O30" s="38" t="s">
        <v>312</v>
      </c>
      <c r="P30" s="48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>
        <v>4300</v>
      </c>
      <c r="AJ30" s="39">
        <v>4300</v>
      </c>
      <c r="AK30" s="39">
        <v>0</v>
      </c>
      <c r="AL30" s="40" t="s">
        <v>20</v>
      </c>
      <c r="AM30" s="49"/>
      <c r="AN30" s="49"/>
      <c r="AO30" s="51"/>
    </row>
    <row r="31" spans="1:41" ht="63.75" customHeight="1" hidden="1">
      <c r="A31" s="12"/>
      <c r="B31" s="37"/>
      <c r="C31" s="37" t="s">
        <v>279</v>
      </c>
      <c r="D31" s="37" t="s">
        <v>311</v>
      </c>
      <c r="E31" s="41"/>
      <c r="F31" s="42"/>
      <c r="G31" s="43"/>
      <c r="H31" s="44"/>
      <c r="I31" s="45" t="s">
        <v>310</v>
      </c>
      <c r="J31" s="46"/>
      <c r="K31" s="47"/>
      <c r="L31" s="41"/>
      <c r="M31" s="38"/>
      <c r="N31" s="38"/>
      <c r="O31" s="38" t="s">
        <v>309</v>
      </c>
      <c r="P31" s="48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>
        <v>1051.68</v>
      </c>
      <c r="AJ31" s="39">
        <v>988.59</v>
      </c>
      <c r="AK31" s="39">
        <v>-63.1</v>
      </c>
      <c r="AL31" s="40" t="s">
        <v>308</v>
      </c>
      <c r="AM31" s="49"/>
      <c r="AN31" s="49"/>
      <c r="AO31" s="51"/>
    </row>
    <row r="32" spans="1:41" ht="32.25" customHeight="1" hidden="1">
      <c r="A32" s="12"/>
      <c r="B32" s="37"/>
      <c r="C32" s="37" t="s">
        <v>279</v>
      </c>
      <c r="D32" s="37" t="s">
        <v>307</v>
      </c>
      <c r="E32" s="41"/>
      <c r="F32" s="42"/>
      <c r="G32" s="43"/>
      <c r="H32" s="44"/>
      <c r="I32" s="45" t="s">
        <v>306</v>
      </c>
      <c r="J32" s="46"/>
      <c r="K32" s="47"/>
      <c r="L32" s="41"/>
      <c r="M32" s="38"/>
      <c r="N32" s="38"/>
      <c r="O32" s="38" t="s">
        <v>305</v>
      </c>
      <c r="P32" s="48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>
        <v>1392.55</v>
      </c>
      <c r="AJ32" s="39">
        <v>1392.55</v>
      </c>
      <c r="AK32" s="39">
        <v>0</v>
      </c>
      <c r="AL32" s="40" t="s">
        <v>20</v>
      </c>
      <c r="AM32" s="49"/>
      <c r="AN32" s="49"/>
      <c r="AO32" s="51"/>
    </row>
    <row r="33" spans="1:41" ht="21.75" customHeight="1" hidden="1">
      <c r="A33" s="12"/>
      <c r="B33" s="37"/>
      <c r="C33" s="37" t="s">
        <v>279</v>
      </c>
      <c r="D33" s="37" t="s">
        <v>304</v>
      </c>
      <c r="E33" s="41"/>
      <c r="F33" s="42"/>
      <c r="G33" s="43"/>
      <c r="H33" s="44"/>
      <c r="I33" s="45" t="s">
        <v>303</v>
      </c>
      <c r="J33" s="46"/>
      <c r="K33" s="47"/>
      <c r="L33" s="41"/>
      <c r="M33" s="38"/>
      <c r="N33" s="38"/>
      <c r="O33" s="38" t="s">
        <v>302</v>
      </c>
      <c r="P33" s="48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>
        <v>78.6</v>
      </c>
      <c r="AJ33" s="39">
        <v>78.59</v>
      </c>
      <c r="AK33" s="39">
        <v>0</v>
      </c>
      <c r="AL33" s="40" t="s">
        <v>20</v>
      </c>
      <c r="AM33" s="49"/>
      <c r="AN33" s="49"/>
      <c r="AO33" s="51"/>
    </row>
    <row r="34" spans="1:41" ht="21.75" customHeight="1" hidden="1">
      <c r="A34" s="12"/>
      <c r="B34" s="37"/>
      <c r="C34" s="37" t="s">
        <v>279</v>
      </c>
      <c r="D34" s="37" t="s">
        <v>248</v>
      </c>
      <c r="E34" s="41"/>
      <c r="F34" s="42"/>
      <c r="G34" s="43"/>
      <c r="H34" s="44"/>
      <c r="I34" s="45" t="s">
        <v>301</v>
      </c>
      <c r="J34" s="46"/>
      <c r="K34" s="47"/>
      <c r="L34" s="41"/>
      <c r="M34" s="38"/>
      <c r="N34" s="38"/>
      <c r="O34" s="38" t="s">
        <v>246</v>
      </c>
      <c r="P34" s="48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>
        <v>17087.95</v>
      </c>
      <c r="AJ34" s="39">
        <v>16720.16</v>
      </c>
      <c r="AK34" s="39">
        <v>-367.8</v>
      </c>
      <c r="AL34" s="40" t="s">
        <v>300</v>
      </c>
      <c r="AM34" s="49"/>
      <c r="AN34" s="49"/>
      <c r="AO34" s="51"/>
    </row>
    <row r="35" spans="1:41" ht="32.25" customHeight="1" hidden="1">
      <c r="A35" s="12"/>
      <c r="B35" s="37"/>
      <c r="C35" s="37" t="s">
        <v>279</v>
      </c>
      <c r="D35" s="37" t="s">
        <v>244</v>
      </c>
      <c r="E35" s="41"/>
      <c r="F35" s="42"/>
      <c r="G35" s="43"/>
      <c r="H35" s="44"/>
      <c r="I35" s="45" t="s">
        <v>299</v>
      </c>
      <c r="J35" s="46"/>
      <c r="K35" s="47"/>
      <c r="L35" s="41"/>
      <c r="M35" s="38"/>
      <c r="N35" s="38"/>
      <c r="O35" s="38" t="s">
        <v>242</v>
      </c>
      <c r="P35" s="48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>
        <v>7802.1</v>
      </c>
      <c r="AJ35" s="39">
        <v>7775.1</v>
      </c>
      <c r="AK35" s="39">
        <v>-27</v>
      </c>
      <c r="AL35" s="40" t="s">
        <v>298</v>
      </c>
      <c r="AM35" s="49"/>
      <c r="AN35" s="49"/>
      <c r="AO35" s="51"/>
    </row>
    <row r="36" spans="1:41" ht="53.25" customHeight="1" hidden="1">
      <c r="A36" s="12"/>
      <c r="B36" s="37"/>
      <c r="C36" s="37" t="s">
        <v>279</v>
      </c>
      <c r="D36" s="37" t="s">
        <v>297</v>
      </c>
      <c r="E36" s="41"/>
      <c r="F36" s="42"/>
      <c r="G36" s="43"/>
      <c r="H36" s="44"/>
      <c r="I36" s="45" t="s">
        <v>296</v>
      </c>
      <c r="J36" s="46"/>
      <c r="K36" s="47"/>
      <c r="L36" s="41"/>
      <c r="M36" s="38"/>
      <c r="N36" s="38"/>
      <c r="O36" s="38" t="s">
        <v>295</v>
      </c>
      <c r="P36" s="48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>
        <v>613.1</v>
      </c>
      <c r="AJ36" s="39">
        <v>557.85</v>
      </c>
      <c r="AK36" s="39">
        <v>-55.3</v>
      </c>
      <c r="AL36" s="40" t="s">
        <v>294</v>
      </c>
      <c r="AM36" s="49"/>
      <c r="AN36" s="49"/>
      <c r="AO36" s="51"/>
    </row>
    <row r="37" spans="1:41" ht="42.75" customHeight="1" hidden="1">
      <c r="A37" s="12"/>
      <c r="B37" s="37"/>
      <c r="C37" s="37" t="s">
        <v>279</v>
      </c>
      <c r="D37" s="37" t="s">
        <v>293</v>
      </c>
      <c r="E37" s="41"/>
      <c r="F37" s="42"/>
      <c r="G37" s="43"/>
      <c r="H37" s="44"/>
      <c r="I37" s="45" t="s">
        <v>292</v>
      </c>
      <c r="J37" s="46"/>
      <c r="K37" s="47"/>
      <c r="L37" s="41"/>
      <c r="M37" s="38"/>
      <c r="N37" s="38"/>
      <c r="O37" s="38" t="s">
        <v>291</v>
      </c>
      <c r="P37" s="48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>
        <v>1022.7</v>
      </c>
      <c r="AJ37" s="39">
        <v>1022.7</v>
      </c>
      <c r="AK37" s="39">
        <v>0</v>
      </c>
      <c r="AL37" s="40" t="s">
        <v>20</v>
      </c>
      <c r="AM37" s="49"/>
      <c r="AN37" s="49"/>
      <c r="AO37" s="51"/>
    </row>
    <row r="38" spans="1:41" ht="53.25" customHeight="1" hidden="1">
      <c r="A38" s="12"/>
      <c r="B38" s="37"/>
      <c r="C38" s="37" t="s">
        <v>279</v>
      </c>
      <c r="D38" s="37" t="s">
        <v>290</v>
      </c>
      <c r="E38" s="41"/>
      <c r="F38" s="42"/>
      <c r="G38" s="43"/>
      <c r="H38" s="44"/>
      <c r="I38" s="45" t="s">
        <v>289</v>
      </c>
      <c r="J38" s="46"/>
      <c r="K38" s="47"/>
      <c r="L38" s="41"/>
      <c r="M38" s="38"/>
      <c r="N38" s="38"/>
      <c r="O38" s="38" t="s">
        <v>288</v>
      </c>
      <c r="P38" s="48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>
        <v>1.4</v>
      </c>
      <c r="AJ38" s="39">
        <v>1.4</v>
      </c>
      <c r="AK38" s="39">
        <v>0</v>
      </c>
      <c r="AL38" s="40" t="s">
        <v>20</v>
      </c>
      <c r="AM38" s="49"/>
      <c r="AN38" s="49"/>
      <c r="AO38" s="51"/>
    </row>
    <row r="39" spans="1:41" ht="53.25" customHeight="1" hidden="1">
      <c r="A39" s="12"/>
      <c r="B39" s="37"/>
      <c r="C39" s="37" t="s">
        <v>279</v>
      </c>
      <c r="D39" s="37" t="s">
        <v>287</v>
      </c>
      <c r="E39" s="41"/>
      <c r="F39" s="42"/>
      <c r="G39" s="43"/>
      <c r="H39" s="44"/>
      <c r="I39" s="45" t="s">
        <v>286</v>
      </c>
      <c r="J39" s="46"/>
      <c r="K39" s="47"/>
      <c r="L39" s="41"/>
      <c r="M39" s="38"/>
      <c r="N39" s="38"/>
      <c r="O39" s="38" t="s">
        <v>285</v>
      </c>
      <c r="P39" s="48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>
        <v>1119.52</v>
      </c>
      <c r="AJ39" s="39">
        <v>1119.52</v>
      </c>
      <c r="AK39" s="39">
        <v>0</v>
      </c>
      <c r="AL39" s="40" t="s">
        <v>20</v>
      </c>
      <c r="AM39" s="49"/>
      <c r="AN39" s="49"/>
      <c r="AO39" s="51"/>
    </row>
    <row r="40" spans="1:41" ht="21.75" customHeight="1" hidden="1">
      <c r="A40" s="12"/>
      <c r="B40" s="37"/>
      <c r="C40" s="37" t="s">
        <v>279</v>
      </c>
      <c r="D40" s="37" t="s">
        <v>233</v>
      </c>
      <c r="E40" s="41"/>
      <c r="F40" s="42"/>
      <c r="G40" s="43"/>
      <c r="H40" s="44"/>
      <c r="I40" s="45" t="s">
        <v>284</v>
      </c>
      <c r="J40" s="46"/>
      <c r="K40" s="47"/>
      <c r="L40" s="41"/>
      <c r="M40" s="38"/>
      <c r="N40" s="38"/>
      <c r="O40" s="38" t="s">
        <v>231</v>
      </c>
      <c r="P40" s="48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>
        <v>6179.38</v>
      </c>
      <c r="AJ40" s="39">
        <v>6179.35</v>
      </c>
      <c r="AK40" s="39">
        <v>0</v>
      </c>
      <c r="AL40" s="40" t="s">
        <v>20</v>
      </c>
      <c r="AM40" s="49"/>
      <c r="AN40" s="49"/>
      <c r="AO40" s="51"/>
    </row>
    <row r="41" spans="1:41" ht="21.75" customHeight="1" hidden="1">
      <c r="A41" s="12"/>
      <c r="B41" s="37"/>
      <c r="C41" s="37" t="s">
        <v>279</v>
      </c>
      <c r="D41" s="37" t="s">
        <v>283</v>
      </c>
      <c r="E41" s="41"/>
      <c r="F41" s="42"/>
      <c r="G41" s="43"/>
      <c r="H41" s="44" t="s">
        <v>282</v>
      </c>
      <c r="I41" s="45"/>
      <c r="J41" s="46"/>
      <c r="K41" s="47"/>
      <c r="L41" s="41"/>
      <c r="M41" s="38"/>
      <c r="N41" s="38"/>
      <c r="O41" s="38" t="s">
        <v>281</v>
      </c>
      <c r="P41" s="48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>
        <v>175</v>
      </c>
      <c r="AJ41" s="39">
        <v>40</v>
      </c>
      <c r="AK41" s="39">
        <v>-135</v>
      </c>
      <c r="AL41" s="40" t="s">
        <v>280</v>
      </c>
      <c r="AM41" s="49"/>
      <c r="AN41" s="49"/>
      <c r="AO41" s="51"/>
    </row>
    <row r="42" spans="1:41" ht="42.75" customHeight="1" hidden="1">
      <c r="A42" s="12"/>
      <c r="B42" s="37"/>
      <c r="C42" s="37" t="s">
        <v>279</v>
      </c>
      <c r="D42" s="37" t="s">
        <v>229</v>
      </c>
      <c r="E42" s="41"/>
      <c r="F42" s="42"/>
      <c r="G42" s="43"/>
      <c r="H42" s="44" t="s">
        <v>278</v>
      </c>
      <c r="I42" s="45"/>
      <c r="J42" s="46"/>
      <c r="K42" s="47"/>
      <c r="L42" s="41"/>
      <c r="M42" s="38"/>
      <c r="N42" s="38"/>
      <c r="O42" s="38" t="s">
        <v>227</v>
      </c>
      <c r="P42" s="48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>
        <v>-3.09</v>
      </c>
      <c r="AJ42" s="39">
        <v>-3.09</v>
      </c>
      <c r="AK42" s="39">
        <v>0</v>
      </c>
      <c r="AL42" s="40" t="s">
        <v>20</v>
      </c>
      <c r="AM42" s="49"/>
      <c r="AN42" s="49"/>
      <c r="AO42" s="51"/>
    </row>
    <row r="43" spans="1:41" ht="27.75" customHeight="1">
      <c r="A43" s="12"/>
      <c r="B43" s="37">
        <v>2</v>
      </c>
      <c r="C43" s="37" t="s">
        <v>276</v>
      </c>
      <c r="D43" s="37" t="s">
        <v>14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38" t="s">
        <v>277</v>
      </c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39">
        <v>496.25</v>
      </c>
      <c r="AJ43" s="39">
        <v>304.06</v>
      </c>
      <c r="AK43" s="39">
        <v>-192.2</v>
      </c>
      <c r="AL43" s="40" t="s">
        <v>272</v>
      </c>
      <c r="AM43" s="65"/>
      <c r="AN43" s="65"/>
      <c r="AO43" s="51">
        <f aca="true" t="shared" si="0" ref="AO43:AO106">AJ43/$AJ$121*100</f>
        <v>0.06338693579951582</v>
      </c>
    </row>
    <row r="44" spans="1:41" ht="53.25" customHeight="1" hidden="1">
      <c r="A44" s="12"/>
      <c r="B44" s="37"/>
      <c r="C44" s="37" t="s">
        <v>276</v>
      </c>
      <c r="D44" s="37" t="s">
        <v>275</v>
      </c>
      <c r="E44" s="41"/>
      <c r="F44" s="42"/>
      <c r="G44" s="43"/>
      <c r="H44" s="44"/>
      <c r="I44" s="45" t="s">
        <v>274</v>
      </c>
      <c r="J44" s="46"/>
      <c r="K44" s="47"/>
      <c r="L44" s="41"/>
      <c r="M44" s="38"/>
      <c r="N44" s="38"/>
      <c r="O44" s="38" t="s">
        <v>273</v>
      </c>
      <c r="P44" s="48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>
        <v>496.25</v>
      </c>
      <c r="AJ44" s="39">
        <v>304.06</v>
      </c>
      <c r="AK44" s="39">
        <v>-192.2</v>
      </c>
      <c r="AL44" s="40" t="s">
        <v>272</v>
      </c>
      <c r="AM44" s="49"/>
      <c r="AN44" s="49"/>
      <c r="AO44" s="51">
        <f t="shared" si="0"/>
        <v>0.06338693579951582</v>
      </c>
    </row>
    <row r="45" spans="1:41" ht="39.75" customHeight="1">
      <c r="A45" s="12"/>
      <c r="B45" s="37">
        <v>3</v>
      </c>
      <c r="C45" s="37" t="s">
        <v>230</v>
      </c>
      <c r="D45" s="37" t="s">
        <v>14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38" t="s">
        <v>271</v>
      </c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39">
        <v>215081.31</v>
      </c>
      <c r="AJ45" s="39">
        <v>212769.38</v>
      </c>
      <c r="AK45" s="39">
        <v>-2311.9</v>
      </c>
      <c r="AL45" s="40" t="s">
        <v>270</v>
      </c>
      <c r="AM45" s="65"/>
      <c r="AN45" s="65"/>
      <c r="AO45" s="51">
        <f t="shared" si="0"/>
        <v>44.355716076309896</v>
      </c>
    </row>
    <row r="46" spans="1:41" ht="32.25" customHeight="1" hidden="1">
      <c r="A46" s="12"/>
      <c r="B46" s="37"/>
      <c r="C46" s="37" t="s">
        <v>230</v>
      </c>
      <c r="D46" s="37" t="s">
        <v>269</v>
      </c>
      <c r="E46" s="41"/>
      <c r="F46" s="42"/>
      <c r="G46" s="43"/>
      <c r="H46" s="44"/>
      <c r="I46" s="45" t="s">
        <v>268</v>
      </c>
      <c r="J46" s="46"/>
      <c r="K46" s="47"/>
      <c r="L46" s="41"/>
      <c r="M46" s="38"/>
      <c r="N46" s="38"/>
      <c r="O46" s="38" t="s">
        <v>267</v>
      </c>
      <c r="P46" s="48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>
        <v>7800.47</v>
      </c>
      <c r="AJ46" s="39">
        <v>7739.05</v>
      </c>
      <c r="AK46" s="39">
        <v>-61.4</v>
      </c>
      <c r="AL46" s="40" t="s">
        <v>266</v>
      </c>
      <c r="AM46" s="49"/>
      <c r="AN46" s="49"/>
      <c r="AO46" s="51">
        <f t="shared" si="0"/>
        <v>1.6133482388319509</v>
      </c>
    </row>
    <row r="47" spans="1:41" ht="21.75" customHeight="1" hidden="1">
      <c r="A47" s="12"/>
      <c r="B47" s="37"/>
      <c r="C47" s="37" t="s">
        <v>230</v>
      </c>
      <c r="D47" s="37" t="s">
        <v>265</v>
      </c>
      <c r="E47" s="41"/>
      <c r="F47" s="42"/>
      <c r="G47" s="43"/>
      <c r="H47" s="44"/>
      <c r="I47" s="45" t="s">
        <v>264</v>
      </c>
      <c r="J47" s="46"/>
      <c r="K47" s="47"/>
      <c r="L47" s="41"/>
      <c r="M47" s="38"/>
      <c r="N47" s="38"/>
      <c r="O47" s="38" t="s">
        <v>263</v>
      </c>
      <c r="P47" s="48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>
        <v>523.5</v>
      </c>
      <c r="AJ47" s="39">
        <v>523.5</v>
      </c>
      <c r="AK47" s="39">
        <v>0</v>
      </c>
      <c r="AL47" s="40" t="s">
        <v>20</v>
      </c>
      <c r="AM47" s="49"/>
      <c r="AN47" s="49"/>
      <c r="AO47" s="51">
        <f t="shared" si="0"/>
        <v>0.10913326610223818</v>
      </c>
    </row>
    <row r="48" spans="1:41" ht="63.75" customHeight="1" hidden="1">
      <c r="A48" s="12"/>
      <c r="B48" s="37"/>
      <c r="C48" s="37" t="s">
        <v>230</v>
      </c>
      <c r="D48" s="37" t="s">
        <v>262</v>
      </c>
      <c r="E48" s="41"/>
      <c r="F48" s="42"/>
      <c r="G48" s="43"/>
      <c r="H48" s="44"/>
      <c r="I48" s="45" t="s">
        <v>261</v>
      </c>
      <c r="J48" s="46"/>
      <c r="K48" s="47"/>
      <c r="L48" s="41"/>
      <c r="M48" s="38"/>
      <c r="N48" s="38"/>
      <c r="O48" s="38" t="s">
        <v>260</v>
      </c>
      <c r="P48" s="48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>
        <v>191.56</v>
      </c>
      <c r="AJ48" s="39">
        <v>191.4</v>
      </c>
      <c r="AK48" s="39">
        <v>-0.2</v>
      </c>
      <c r="AL48" s="40" t="s">
        <v>259</v>
      </c>
      <c r="AM48" s="49"/>
      <c r="AN48" s="49"/>
      <c r="AO48" s="51">
        <f t="shared" si="0"/>
        <v>0.039900873222480204</v>
      </c>
    </row>
    <row r="49" spans="1:41" ht="42.75" customHeight="1" hidden="1">
      <c r="A49" s="12"/>
      <c r="B49" s="37"/>
      <c r="C49" s="37" t="s">
        <v>230</v>
      </c>
      <c r="D49" s="37" t="s">
        <v>258</v>
      </c>
      <c r="E49" s="41"/>
      <c r="F49" s="42"/>
      <c r="G49" s="43"/>
      <c r="H49" s="44"/>
      <c r="I49" s="45" t="s">
        <v>257</v>
      </c>
      <c r="J49" s="46"/>
      <c r="K49" s="47"/>
      <c r="L49" s="41"/>
      <c r="M49" s="38"/>
      <c r="N49" s="38"/>
      <c r="O49" s="38" t="s">
        <v>256</v>
      </c>
      <c r="P49" s="48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>
        <v>199.83</v>
      </c>
      <c r="AJ49" s="39">
        <v>199.83</v>
      </c>
      <c r="AK49" s="39">
        <v>0</v>
      </c>
      <c r="AL49" s="40" t="s">
        <v>20</v>
      </c>
      <c r="AM49" s="49"/>
      <c r="AN49" s="49"/>
      <c r="AO49" s="51">
        <f t="shared" si="0"/>
        <v>0.04165826277977126</v>
      </c>
    </row>
    <row r="50" spans="1:41" ht="42.75" customHeight="1" hidden="1">
      <c r="A50" s="12"/>
      <c r="B50" s="37"/>
      <c r="C50" s="37" t="s">
        <v>230</v>
      </c>
      <c r="D50" s="37" t="s">
        <v>255</v>
      </c>
      <c r="E50" s="41"/>
      <c r="F50" s="42"/>
      <c r="G50" s="43"/>
      <c r="H50" s="44"/>
      <c r="I50" s="45" t="s">
        <v>254</v>
      </c>
      <c r="J50" s="46"/>
      <c r="K50" s="47"/>
      <c r="L50" s="41"/>
      <c r="M50" s="38"/>
      <c r="N50" s="38"/>
      <c r="O50" s="38" t="s">
        <v>253</v>
      </c>
      <c r="P50" s="48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>
        <v>700</v>
      </c>
      <c r="AJ50" s="39">
        <v>700</v>
      </c>
      <c r="AK50" s="39">
        <v>0</v>
      </c>
      <c r="AL50" s="40" t="s">
        <v>20</v>
      </c>
      <c r="AM50" s="49"/>
      <c r="AN50" s="49"/>
      <c r="AO50" s="51">
        <f t="shared" si="0"/>
        <v>0.14592795849391924</v>
      </c>
    </row>
    <row r="51" spans="1:41" ht="53.25" customHeight="1" hidden="1">
      <c r="A51" s="12"/>
      <c r="B51" s="37"/>
      <c r="C51" s="37" t="s">
        <v>230</v>
      </c>
      <c r="D51" s="37" t="s">
        <v>252</v>
      </c>
      <c r="E51" s="41"/>
      <c r="F51" s="42"/>
      <c r="G51" s="43"/>
      <c r="H51" s="44"/>
      <c r="I51" s="45" t="s">
        <v>251</v>
      </c>
      <c r="J51" s="46"/>
      <c r="K51" s="47"/>
      <c r="L51" s="41"/>
      <c r="M51" s="38"/>
      <c r="N51" s="38"/>
      <c r="O51" s="38" t="s">
        <v>250</v>
      </c>
      <c r="P51" s="48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>
        <v>294.1</v>
      </c>
      <c r="AJ51" s="39">
        <v>280.33</v>
      </c>
      <c r="AK51" s="39">
        <v>-13.8</v>
      </c>
      <c r="AL51" s="40" t="s">
        <v>249</v>
      </c>
      <c r="AM51" s="49"/>
      <c r="AN51" s="49"/>
      <c r="AO51" s="51">
        <f t="shared" si="0"/>
        <v>0.05843997800657197</v>
      </c>
    </row>
    <row r="52" spans="1:41" ht="21.75" customHeight="1" hidden="1">
      <c r="A52" s="12"/>
      <c r="B52" s="37"/>
      <c r="C52" s="37" t="s">
        <v>230</v>
      </c>
      <c r="D52" s="37" t="s">
        <v>248</v>
      </c>
      <c r="E52" s="41"/>
      <c r="F52" s="42"/>
      <c r="G52" s="43"/>
      <c r="H52" s="44"/>
      <c r="I52" s="45" t="s">
        <v>247</v>
      </c>
      <c r="J52" s="46"/>
      <c r="K52" s="47"/>
      <c r="L52" s="41"/>
      <c r="M52" s="38"/>
      <c r="N52" s="38"/>
      <c r="O52" s="38" t="s">
        <v>246</v>
      </c>
      <c r="P52" s="48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>
        <v>34062.1</v>
      </c>
      <c r="AJ52" s="39">
        <v>32879.99</v>
      </c>
      <c r="AK52" s="39">
        <v>-1182.1</v>
      </c>
      <c r="AL52" s="40" t="s">
        <v>245</v>
      </c>
      <c r="AM52" s="49"/>
      <c r="AN52" s="49"/>
      <c r="AO52" s="51">
        <f t="shared" si="0"/>
        <v>6.8544425942863985</v>
      </c>
    </row>
    <row r="53" spans="1:41" ht="32.25" customHeight="1" hidden="1">
      <c r="A53" s="12"/>
      <c r="B53" s="37"/>
      <c r="C53" s="37" t="s">
        <v>230</v>
      </c>
      <c r="D53" s="37" t="s">
        <v>244</v>
      </c>
      <c r="E53" s="41"/>
      <c r="F53" s="42"/>
      <c r="G53" s="43"/>
      <c r="H53" s="44"/>
      <c r="I53" s="45" t="s">
        <v>243</v>
      </c>
      <c r="J53" s="46"/>
      <c r="K53" s="47"/>
      <c r="L53" s="41"/>
      <c r="M53" s="38"/>
      <c r="N53" s="38"/>
      <c r="O53" s="38" t="s">
        <v>242</v>
      </c>
      <c r="P53" s="48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>
        <v>9422</v>
      </c>
      <c r="AJ53" s="39">
        <v>8388.56</v>
      </c>
      <c r="AK53" s="39">
        <v>-1033.4</v>
      </c>
      <c r="AL53" s="40" t="s">
        <v>241</v>
      </c>
      <c r="AM53" s="49"/>
      <c r="AN53" s="49"/>
      <c r="AO53" s="51">
        <f t="shared" si="0"/>
        <v>1.7487506221482159</v>
      </c>
    </row>
    <row r="54" spans="1:41" ht="21.75" customHeight="1" hidden="1">
      <c r="A54" s="12"/>
      <c r="B54" s="37"/>
      <c r="C54" s="37" t="s">
        <v>230</v>
      </c>
      <c r="D54" s="37" t="s">
        <v>240</v>
      </c>
      <c r="E54" s="41"/>
      <c r="F54" s="42"/>
      <c r="G54" s="43"/>
      <c r="H54" s="44"/>
      <c r="I54" s="45" t="s">
        <v>239</v>
      </c>
      <c r="J54" s="46"/>
      <c r="K54" s="47"/>
      <c r="L54" s="41"/>
      <c r="M54" s="38"/>
      <c r="N54" s="38"/>
      <c r="O54" s="38" t="s">
        <v>238</v>
      </c>
      <c r="P54" s="48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>
        <v>157386</v>
      </c>
      <c r="AJ54" s="39">
        <v>157385.83</v>
      </c>
      <c r="AK54" s="39">
        <v>-0.2</v>
      </c>
      <c r="AL54" s="40" t="s">
        <v>20</v>
      </c>
      <c r="AM54" s="49"/>
      <c r="AN54" s="49"/>
      <c r="AO54" s="51">
        <f t="shared" si="0"/>
        <v>32.80998981110147</v>
      </c>
    </row>
    <row r="55" spans="1:41" ht="63.75" customHeight="1" hidden="1">
      <c r="A55" s="12"/>
      <c r="B55" s="37"/>
      <c r="C55" s="37" t="s">
        <v>230</v>
      </c>
      <c r="D55" s="37" t="s">
        <v>237</v>
      </c>
      <c r="E55" s="41"/>
      <c r="F55" s="42"/>
      <c r="G55" s="43"/>
      <c r="H55" s="44"/>
      <c r="I55" s="45" t="s">
        <v>236</v>
      </c>
      <c r="J55" s="46"/>
      <c r="K55" s="47"/>
      <c r="L55" s="41"/>
      <c r="M55" s="38"/>
      <c r="N55" s="38"/>
      <c r="O55" s="38" t="s">
        <v>235</v>
      </c>
      <c r="P55" s="48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>
        <v>3630</v>
      </c>
      <c r="AJ55" s="39">
        <v>3609.14</v>
      </c>
      <c r="AK55" s="39">
        <v>-20.8</v>
      </c>
      <c r="AL55" s="40" t="s">
        <v>234</v>
      </c>
      <c r="AM55" s="49"/>
      <c r="AN55" s="49"/>
      <c r="AO55" s="51">
        <f t="shared" si="0"/>
        <v>0.7523920458839195</v>
      </c>
    </row>
    <row r="56" spans="1:41" ht="21.75" customHeight="1" hidden="1">
      <c r="A56" s="12"/>
      <c r="B56" s="37"/>
      <c r="C56" s="37" t="s">
        <v>230</v>
      </c>
      <c r="D56" s="37" t="s">
        <v>233</v>
      </c>
      <c r="E56" s="41"/>
      <c r="F56" s="42"/>
      <c r="G56" s="43"/>
      <c r="H56" s="44"/>
      <c r="I56" s="45" t="s">
        <v>232</v>
      </c>
      <c r="J56" s="46"/>
      <c r="K56" s="47"/>
      <c r="L56" s="41"/>
      <c r="M56" s="38"/>
      <c r="N56" s="38"/>
      <c r="O56" s="38" t="s">
        <v>231</v>
      </c>
      <c r="P56" s="48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>
        <v>1108</v>
      </c>
      <c r="AJ56" s="39">
        <v>1108</v>
      </c>
      <c r="AK56" s="39">
        <v>0</v>
      </c>
      <c r="AL56" s="40" t="s">
        <v>20</v>
      </c>
      <c r="AM56" s="49"/>
      <c r="AN56" s="49"/>
      <c r="AO56" s="51">
        <f t="shared" si="0"/>
        <v>0.23098311144466072</v>
      </c>
    </row>
    <row r="57" spans="1:41" ht="42.75" customHeight="1" hidden="1">
      <c r="A57" s="12"/>
      <c r="B57" s="37"/>
      <c r="C57" s="37" t="s">
        <v>230</v>
      </c>
      <c r="D57" s="37" t="s">
        <v>229</v>
      </c>
      <c r="E57" s="41"/>
      <c r="F57" s="42"/>
      <c r="G57" s="43"/>
      <c r="H57" s="44" t="s">
        <v>228</v>
      </c>
      <c r="I57" s="45"/>
      <c r="J57" s="46"/>
      <c r="K57" s="47"/>
      <c r="L57" s="41"/>
      <c r="M57" s="38"/>
      <c r="N57" s="38"/>
      <c r="O57" s="38" t="s">
        <v>227</v>
      </c>
      <c r="P57" s="48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>
        <v>-236.25</v>
      </c>
      <c r="AJ57" s="39">
        <v>-236.25</v>
      </c>
      <c r="AK57" s="39">
        <v>0</v>
      </c>
      <c r="AL57" s="40" t="s">
        <v>20</v>
      </c>
      <c r="AM57" s="49"/>
      <c r="AN57" s="49"/>
      <c r="AO57" s="51">
        <f t="shared" si="0"/>
        <v>-0.04925068599169775</v>
      </c>
    </row>
    <row r="58" spans="1:41" ht="29.25" customHeight="1">
      <c r="A58" s="12"/>
      <c r="B58" s="37">
        <v>4</v>
      </c>
      <c r="C58" s="37" t="s">
        <v>212</v>
      </c>
      <c r="D58" s="37" t="s">
        <v>14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38" t="s">
        <v>226</v>
      </c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39">
        <v>557.1</v>
      </c>
      <c r="AJ58" s="39">
        <v>556.01</v>
      </c>
      <c r="AK58" s="39">
        <v>-1.1</v>
      </c>
      <c r="AL58" s="40" t="s">
        <v>225</v>
      </c>
      <c r="AM58" s="65"/>
      <c r="AN58" s="65"/>
      <c r="AO58" s="51">
        <f t="shared" si="0"/>
        <v>0.11591057743172005</v>
      </c>
    </row>
    <row r="59" spans="1:41" ht="14.25" customHeight="1" hidden="1">
      <c r="A59" s="12"/>
      <c r="B59" s="37"/>
      <c r="C59" s="37" t="s">
        <v>212</v>
      </c>
      <c r="D59" s="37" t="s">
        <v>224</v>
      </c>
      <c r="E59" s="41"/>
      <c r="F59" s="42"/>
      <c r="G59" s="43"/>
      <c r="H59" s="44"/>
      <c r="I59" s="45" t="s">
        <v>223</v>
      </c>
      <c r="J59" s="46"/>
      <c r="K59" s="47"/>
      <c r="L59" s="41"/>
      <c r="M59" s="38"/>
      <c r="N59" s="38"/>
      <c r="O59" s="38" t="s">
        <v>222</v>
      </c>
      <c r="P59" s="48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>
        <v>0</v>
      </c>
      <c r="AJ59" s="39">
        <v>1.04</v>
      </c>
      <c r="AK59" s="39">
        <v>1</v>
      </c>
      <c r="AL59" s="40" t="s">
        <v>92</v>
      </c>
      <c r="AM59" s="49"/>
      <c r="AN59" s="49"/>
      <c r="AO59" s="51">
        <f t="shared" si="0"/>
        <v>0.00021680725261953717</v>
      </c>
    </row>
    <row r="60" spans="1:41" ht="21.75" customHeight="1" hidden="1">
      <c r="A60" s="12"/>
      <c r="B60" s="37"/>
      <c r="C60" s="37" t="s">
        <v>212</v>
      </c>
      <c r="D60" s="37" t="s">
        <v>221</v>
      </c>
      <c r="E60" s="41"/>
      <c r="F60" s="42"/>
      <c r="G60" s="43" t="s">
        <v>216</v>
      </c>
      <c r="H60" s="44" t="s">
        <v>220</v>
      </c>
      <c r="I60" s="45"/>
      <c r="J60" s="46"/>
      <c r="K60" s="47"/>
      <c r="L60" s="41"/>
      <c r="M60" s="38"/>
      <c r="N60" s="38"/>
      <c r="O60" s="38" t="s">
        <v>219</v>
      </c>
      <c r="P60" s="48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>
        <v>19.1</v>
      </c>
      <c r="AJ60" s="39">
        <v>18.05</v>
      </c>
      <c r="AK60" s="39">
        <v>-1</v>
      </c>
      <c r="AL60" s="40" t="s">
        <v>218</v>
      </c>
      <c r="AM60" s="49"/>
      <c r="AN60" s="49"/>
      <c r="AO60" s="51">
        <f t="shared" si="0"/>
        <v>0.003762856644021775</v>
      </c>
    </row>
    <row r="61" spans="1:41" ht="21.75" customHeight="1" hidden="1">
      <c r="A61" s="12"/>
      <c r="B61" s="37"/>
      <c r="C61" s="37" t="s">
        <v>212</v>
      </c>
      <c r="D61" s="37" t="s">
        <v>217</v>
      </c>
      <c r="E61" s="41"/>
      <c r="F61" s="42"/>
      <c r="G61" s="43" t="s">
        <v>216</v>
      </c>
      <c r="H61" s="44" t="s">
        <v>215</v>
      </c>
      <c r="I61" s="45"/>
      <c r="J61" s="46"/>
      <c r="K61" s="47"/>
      <c r="L61" s="41"/>
      <c r="M61" s="38"/>
      <c r="N61" s="38"/>
      <c r="O61" s="38" t="s">
        <v>214</v>
      </c>
      <c r="P61" s="48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>
        <v>155</v>
      </c>
      <c r="AJ61" s="39">
        <v>154.64</v>
      </c>
      <c r="AK61" s="39">
        <v>-0.4</v>
      </c>
      <c r="AL61" s="40" t="s">
        <v>213</v>
      </c>
      <c r="AM61" s="49"/>
      <c r="AN61" s="49"/>
      <c r="AO61" s="51">
        <f t="shared" si="0"/>
        <v>0.0322375707164281</v>
      </c>
    </row>
    <row r="62" spans="1:41" ht="14.25" customHeight="1" hidden="1">
      <c r="A62" s="12"/>
      <c r="B62" s="37"/>
      <c r="C62" s="37" t="s">
        <v>212</v>
      </c>
      <c r="D62" s="37" t="s">
        <v>211</v>
      </c>
      <c r="E62" s="41"/>
      <c r="F62" s="42"/>
      <c r="G62" s="43"/>
      <c r="H62" s="44"/>
      <c r="I62" s="45" t="s">
        <v>210</v>
      </c>
      <c r="J62" s="46" t="s">
        <v>209</v>
      </c>
      <c r="K62" s="47"/>
      <c r="L62" s="41"/>
      <c r="M62" s="38"/>
      <c r="N62" s="38"/>
      <c r="O62" s="38" t="s">
        <v>208</v>
      </c>
      <c r="P62" s="48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>
        <v>383</v>
      </c>
      <c r="AJ62" s="39">
        <v>382.28</v>
      </c>
      <c r="AK62" s="39">
        <v>-0.7</v>
      </c>
      <c r="AL62" s="40" t="s">
        <v>207</v>
      </c>
      <c r="AM62" s="49"/>
      <c r="AN62" s="49"/>
      <c r="AO62" s="51">
        <f t="shared" si="0"/>
        <v>0.07969334281865063</v>
      </c>
    </row>
    <row r="63" spans="1:41" ht="14.25" customHeight="1">
      <c r="A63" s="12"/>
      <c r="B63" s="37">
        <v>5</v>
      </c>
      <c r="C63" s="37" t="s">
        <v>202</v>
      </c>
      <c r="D63" s="37" t="s">
        <v>14</v>
      </c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38" t="s">
        <v>206</v>
      </c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39">
        <v>19</v>
      </c>
      <c r="AJ63" s="39">
        <v>19</v>
      </c>
      <c r="AK63" s="39">
        <v>0</v>
      </c>
      <c r="AL63" s="40" t="s">
        <v>20</v>
      </c>
      <c r="AM63" s="65"/>
      <c r="AN63" s="65"/>
      <c r="AO63" s="52">
        <f t="shared" si="0"/>
        <v>0.003960901730549237</v>
      </c>
    </row>
    <row r="64" spans="1:41" ht="63.75" customHeight="1" hidden="1">
      <c r="A64" s="12"/>
      <c r="B64" s="37"/>
      <c r="C64" s="37" t="s">
        <v>202</v>
      </c>
      <c r="D64" s="37" t="s">
        <v>205</v>
      </c>
      <c r="E64" s="41"/>
      <c r="F64" s="42"/>
      <c r="G64" s="43"/>
      <c r="H64" s="44"/>
      <c r="I64" s="45" t="s">
        <v>204</v>
      </c>
      <c r="J64" s="46"/>
      <c r="K64" s="47"/>
      <c r="L64" s="41"/>
      <c r="M64" s="38"/>
      <c r="N64" s="38"/>
      <c r="O64" s="38" t="s">
        <v>203</v>
      </c>
      <c r="P64" s="48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>
        <v>0</v>
      </c>
      <c r="AJ64" s="39">
        <v>5</v>
      </c>
      <c r="AK64" s="39">
        <v>5</v>
      </c>
      <c r="AL64" s="40" t="s">
        <v>92</v>
      </c>
      <c r="AM64" s="49"/>
      <c r="AN64" s="49"/>
      <c r="AO64" s="51">
        <f t="shared" si="0"/>
        <v>0.0010423425606708517</v>
      </c>
    </row>
    <row r="65" spans="1:41" ht="116.25" customHeight="1" hidden="1">
      <c r="A65" s="12"/>
      <c r="B65" s="37"/>
      <c r="C65" s="37" t="s">
        <v>202</v>
      </c>
      <c r="D65" s="37" t="s">
        <v>11</v>
      </c>
      <c r="E65" s="41"/>
      <c r="F65" s="42"/>
      <c r="G65" s="43"/>
      <c r="H65" s="44" t="s">
        <v>201</v>
      </c>
      <c r="I65" s="45"/>
      <c r="J65" s="46"/>
      <c r="K65" s="47"/>
      <c r="L65" s="41"/>
      <c r="M65" s="38"/>
      <c r="N65" s="38"/>
      <c r="O65" s="38" t="s">
        <v>9</v>
      </c>
      <c r="P65" s="48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>
        <v>19</v>
      </c>
      <c r="AJ65" s="39">
        <v>14</v>
      </c>
      <c r="AK65" s="39">
        <v>-5</v>
      </c>
      <c r="AL65" s="40" t="s">
        <v>200</v>
      </c>
      <c r="AM65" s="49"/>
      <c r="AN65" s="49"/>
      <c r="AO65" s="51">
        <f t="shared" si="0"/>
        <v>0.0029185591698783846</v>
      </c>
    </row>
    <row r="66" spans="1:41" ht="14.25" customHeight="1">
      <c r="A66" s="12"/>
      <c r="B66" s="37">
        <v>6</v>
      </c>
      <c r="C66" s="37" t="s">
        <v>182</v>
      </c>
      <c r="D66" s="37" t="s">
        <v>14</v>
      </c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38" t="s">
        <v>199</v>
      </c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39">
        <v>200.69</v>
      </c>
      <c r="AJ66" s="39">
        <v>197.01</v>
      </c>
      <c r="AK66" s="39">
        <v>-3.7</v>
      </c>
      <c r="AL66" s="40" t="s">
        <v>198</v>
      </c>
      <c r="AM66" s="65"/>
      <c r="AN66" s="65"/>
      <c r="AO66" s="51">
        <f t="shared" si="0"/>
        <v>0.04107038157555289</v>
      </c>
    </row>
    <row r="67" spans="1:41" ht="105.75" customHeight="1" hidden="1">
      <c r="A67" s="12"/>
      <c r="B67" s="37"/>
      <c r="C67" s="37" t="s">
        <v>182</v>
      </c>
      <c r="D67" s="37" t="s">
        <v>197</v>
      </c>
      <c r="E67" s="41"/>
      <c r="F67" s="42"/>
      <c r="G67" s="43" t="s">
        <v>180</v>
      </c>
      <c r="H67" s="44" t="s">
        <v>196</v>
      </c>
      <c r="I67" s="45" t="s">
        <v>195</v>
      </c>
      <c r="J67" s="46"/>
      <c r="K67" s="47"/>
      <c r="L67" s="41"/>
      <c r="M67" s="38"/>
      <c r="N67" s="38"/>
      <c r="O67" s="38" t="s">
        <v>194</v>
      </c>
      <c r="P67" s="48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>
        <v>95.24</v>
      </c>
      <c r="AJ67" s="39">
        <v>90.87</v>
      </c>
      <c r="AK67" s="39">
        <v>-4.4</v>
      </c>
      <c r="AL67" s="40" t="s">
        <v>193</v>
      </c>
      <c r="AM67" s="49"/>
      <c r="AN67" s="49"/>
      <c r="AO67" s="51">
        <f t="shared" si="0"/>
        <v>0.018943533697632062</v>
      </c>
    </row>
    <row r="68" spans="1:41" ht="116.25" customHeight="1" hidden="1">
      <c r="A68" s="12"/>
      <c r="B68" s="37"/>
      <c r="C68" s="37" t="s">
        <v>182</v>
      </c>
      <c r="D68" s="37" t="s">
        <v>192</v>
      </c>
      <c r="E68" s="41"/>
      <c r="F68" s="42"/>
      <c r="G68" s="43" t="s">
        <v>180</v>
      </c>
      <c r="H68" s="44" t="s">
        <v>191</v>
      </c>
      <c r="I68" s="45" t="s">
        <v>190</v>
      </c>
      <c r="J68" s="46"/>
      <c r="K68" s="47"/>
      <c r="L68" s="41"/>
      <c r="M68" s="38"/>
      <c r="N68" s="38"/>
      <c r="O68" s="38" t="s">
        <v>189</v>
      </c>
      <c r="P68" s="48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>
        <v>0.66</v>
      </c>
      <c r="AJ68" s="39">
        <v>0.65</v>
      </c>
      <c r="AK68" s="39">
        <v>0</v>
      </c>
      <c r="AL68" s="40" t="s">
        <v>188</v>
      </c>
      <c r="AM68" s="49"/>
      <c r="AN68" s="49"/>
      <c r="AO68" s="51">
        <f t="shared" si="0"/>
        <v>0.00013550453288721073</v>
      </c>
    </row>
    <row r="69" spans="1:41" ht="105.75" customHeight="1" hidden="1">
      <c r="A69" s="12"/>
      <c r="B69" s="37"/>
      <c r="C69" s="37" t="s">
        <v>182</v>
      </c>
      <c r="D69" s="37" t="s">
        <v>187</v>
      </c>
      <c r="E69" s="41"/>
      <c r="F69" s="42"/>
      <c r="G69" s="43" t="s">
        <v>180</v>
      </c>
      <c r="H69" s="44" t="s">
        <v>186</v>
      </c>
      <c r="I69" s="45" t="s">
        <v>185</v>
      </c>
      <c r="J69" s="46"/>
      <c r="K69" s="47"/>
      <c r="L69" s="41"/>
      <c r="M69" s="38"/>
      <c r="N69" s="38"/>
      <c r="O69" s="38" t="s">
        <v>184</v>
      </c>
      <c r="P69" s="48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>
        <v>121.54</v>
      </c>
      <c r="AJ69" s="39">
        <v>122.24</v>
      </c>
      <c r="AK69" s="39">
        <v>0.7</v>
      </c>
      <c r="AL69" s="40" t="s">
        <v>183</v>
      </c>
      <c r="AM69" s="49"/>
      <c r="AN69" s="49"/>
      <c r="AO69" s="51">
        <f t="shared" si="0"/>
        <v>0.025483190923280982</v>
      </c>
    </row>
    <row r="70" spans="1:41" ht="105.75" customHeight="1" hidden="1">
      <c r="A70" s="12"/>
      <c r="B70" s="37"/>
      <c r="C70" s="37" t="s">
        <v>182</v>
      </c>
      <c r="D70" s="37" t="s">
        <v>181</v>
      </c>
      <c r="E70" s="41"/>
      <c r="F70" s="42"/>
      <c r="G70" s="43" t="s">
        <v>180</v>
      </c>
      <c r="H70" s="44" t="s">
        <v>179</v>
      </c>
      <c r="I70" s="45" t="s">
        <v>178</v>
      </c>
      <c r="J70" s="46"/>
      <c r="K70" s="47"/>
      <c r="L70" s="41"/>
      <c r="M70" s="38"/>
      <c r="N70" s="38"/>
      <c r="O70" s="38" t="s">
        <v>177</v>
      </c>
      <c r="P70" s="48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>
        <v>-16.75</v>
      </c>
      <c r="AJ70" s="39">
        <v>-16.75</v>
      </c>
      <c r="AK70" s="39">
        <v>0</v>
      </c>
      <c r="AL70" s="40" t="s">
        <v>60</v>
      </c>
      <c r="AM70" s="49"/>
      <c r="AN70" s="49"/>
      <c r="AO70" s="51">
        <f t="shared" si="0"/>
        <v>-0.0034918475782473534</v>
      </c>
    </row>
    <row r="71" spans="1:41" ht="39" customHeight="1">
      <c r="A71" s="12"/>
      <c r="B71" s="37">
        <v>7</v>
      </c>
      <c r="C71" s="37" t="s">
        <v>175</v>
      </c>
      <c r="D71" s="37" t="s">
        <v>14</v>
      </c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38" t="s">
        <v>176</v>
      </c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39">
        <v>20</v>
      </c>
      <c r="AJ71" s="39">
        <v>20</v>
      </c>
      <c r="AK71" s="39">
        <v>0</v>
      </c>
      <c r="AL71" s="40" t="s">
        <v>20</v>
      </c>
      <c r="AM71" s="65"/>
      <c r="AN71" s="65"/>
      <c r="AO71" s="52">
        <f t="shared" si="0"/>
        <v>0.004169370242683407</v>
      </c>
    </row>
    <row r="72" spans="1:41" ht="116.25" customHeight="1" hidden="1">
      <c r="A72" s="12"/>
      <c r="B72" s="37"/>
      <c r="C72" s="37" t="s">
        <v>175</v>
      </c>
      <c r="D72" s="37" t="s">
        <v>11</v>
      </c>
      <c r="E72" s="41"/>
      <c r="F72" s="42"/>
      <c r="G72" s="43"/>
      <c r="H72" s="44" t="s">
        <v>174</v>
      </c>
      <c r="I72" s="45"/>
      <c r="J72" s="46"/>
      <c r="K72" s="47"/>
      <c r="L72" s="41"/>
      <c r="M72" s="38"/>
      <c r="N72" s="38"/>
      <c r="O72" s="38" t="s">
        <v>9</v>
      </c>
      <c r="P72" s="48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>
        <v>20</v>
      </c>
      <c r="AJ72" s="39">
        <v>20</v>
      </c>
      <c r="AK72" s="39">
        <v>0</v>
      </c>
      <c r="AL72" s="40" t="s">
        <v>20</v>
      </c>
      <c r="AM72" s="49"/>
      <c r="AN72" s="49"/>
      <c r="AO72" s="51">
        <f t="shared" si="0"/>
        <v>0.004169370242683407</v>
      </c>
    </row>
    <row r="73" spans="1:41" ht="14.25" customHeight="1">
      <c r="A73" s="12"/>
      <c r="B73" s="37">
        <v>8</v>
      </c>
      <c r="C73" s="37" t="s">
        <v>74</v>
      </c>
      <c r="D73" s="37" t="s">
        <v>14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38" t="s">
        <v>173</v>
      </c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39">
        <v>86128.7</v>
      </c>
      <c r="AJ73" s="39">
        <v>88465.08</v>
      </c>
      <c r="AK73" s="39">
        <v>2336.4</v>
      </c>
      <c r="AL73" s="40" t="s">
        <v>172</v>
      </c>
      <c r="AM73" s="65"/>
      <c r="AN73" s="65"/>
      <c r="AO73" s="51">
        <f t="shared" si="0"/>
        <v>18.44218360343035</v>
      </c>
    </row>
    <row r="74" spans="1:41" ht="63.75" customHeight="1" hidden="1">
      <c r="A74" s="12"/>
      <c r="B74" s="37"/>
      <c r="C74" s="37" t="s">
        <v>74</v>
      </c>
      <c r="D74" s="37" t="s">
        <v>171</v>
      </c>
      <c r="E74" s="41"/>
      <c r="F74" s="42"/>
      <c r="G74" s="43" t="s">
        <v>124</v>
      </c>
      <c r="H74" s="44" t="s">
        <v>158</v>
      </c>
      <c r="I74" s="45" t="s">
        <v>170</v>
      </c>
      <c r="J74" s="46"/>
      <c r="K74" s="47"/>
      <c r="L74" s="41"/>
      <c r="M74" s="38"/>
      <c r="N74" s="38"/>
      <c r="O74" s="38" t="s">
        <v>169</v>
      </c>
      <c r="P74" s="48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>
        <v>74397</v>
      </c>
      <c r="AJ74" s="39">
        <v>76907.49</v>
      </c>
      <c r="AK74" s="39">
        <v>2510.5</v>
      </c>
      <c r="AL74" s="40" t="s">
        <v>168</v>
      </c>
      <c r="AM74" s="49"/>
      <c r="AN74" s="49"/>
      <c r="AO74" s="51">
        <f t="shared" si="0"/>
        <v>16.032790012273583</v>
      </c>
    </row>
    <row r="75" spans="1:41" ht="74.25" customHeight="1" hidden="1">
      <c r="A75" s="12"/>
      <c r="B75" s="37"/>
      <c r="C75" s="37" t="s">
        <v>74</v>
      </c>
      <c r="D75" s="37" t="s">
        <v>167</v>
      </c>
      <c r="E75" s="41"/>
      <c r="F75" s="42"/>
      <c r="G75" s="43" t="s">
        <v>124</v>
      </c>
      <c r="H75" s="44" t="s">
        <v>158</v>
      </c>
      <c r="I75" s="45" t="s">
        <v>166</v>
      </c>
      <c r="J75" s="46"/>
      <c r="K75" s="47"/>
      <c r="L75" s="41"/>
      <c r="M75" s="38"/>
      <c r="N75" s="38"/>
      <c r="O75" s="38" t="s">
        <v>163</v>
      </c>
      <c r="P75" s="48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>
        <v>0</v>
      </c>
      <c r="AJ75" s="39">
        <v>99.96</v>
      </c>
      <c r="AK75" s="39">
        <v>99.9</v>
      </c>
      <c r="AL75" s="40" t="s">
        <v>92</v>
      </c>
      <c r="AM75" s="49"/>
      <c r="AN75" s="49"/>
      <c r="AO75" s="51">
        <f t="shared" si="0"/>
        <v>0.020838512472931663</v>
      </c>
    </row>
    <row r="76" spans="1:41" ht="74.25" customHeight="1" hidden="1">
      <c r="A76" s="12"/>
      <c r="B76" s="37"/>
      <c r="C76" s="37" t="s">
        <v>74</v>
      </c>
      <c r="D76" s="37" t="s">
        <v>165</v>
      </c>
      <c r="E76" s="41"/>
      <c r="F76" s="42"/>
      <c r="G76" s="43" t="s">
        <v>124</v>
      </c>
      <c r="H76" s="44" t="s">
        <v>158</v>
      </c>
      <c r="I76" s="45" t="s">
        <v>164</v>
      </c>
      <c r="J76" s="46"/>
      <c r="K76" s="47"/>
      <c r="L76" s="41"/>
      <c r="M76" s="38"/>
      <c r="N76" s="38"/>
      <c r="O76" s="38" t="s">
        <v>163</v>
      </c>
      <c r="P76" s="48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>
        <v>0</v>
      </c>
      <c r="AJ76" s="39">
        <v>111.18</v>
      </c>
      <c r="AK76" s="39">
        <v>111.2</v>
      </c>
      <c r="AL76" s="40" t="s">
        <v>92</v>
      </c>
      <c r="AM76" s="49"/>
      <c r="AN76" s="49"/>
      <c r="AO76" s="51">
        <f t="shared" si="0"/>
        <v>0.023177529179077058</v>
      </c>
    </row>
    <row r="77" spans="1:41" ht="74.25" customHeight="1" hidden="1">
      <c r="A77" s="12"/>
      <c r="B77" s="37"/>
      <c r="C77" s="37" t="s">
        <v>74</v>
      </c>
      <c r="D77" s="37" t="s">
        <v>162</v>
      </c>
      <c r="E77" s="41"/>
      <c r="F77" s="42"/>
      <c r="G77" s="43" t="s">
        <v>124</v>
      </c>
      <c r="H77" s="44" t="s">
        <v>158</v>
      </c>
      <c r="I77" s="45" t="s">
        <v>161</v>
      </c>
      <c r="J77" s="46"/>
      <c r="K77" s="47"/>
      <c r="L77" s="41"/>
      <c r="M77" s="38"/>
      <c r="N77" s="38"/>
      <c r="O77" s="38" t="s">
        <v>160</v>
      </c>
      <c r="P77" s="48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>
        <v>0</v>
      </c>
      <c r="AJ77" s="39">
        <v>104</v>
      </c>
      <c r="AK77" s="39">
        <v>104</v>
      </c>
      <c r="AL77" s="40" t="s">
        <v>92</v>
      </c>
      <c r="AM77" s="49"/>
      <c r="AN77" s="49"/>
      <c r="AO77" s="51">
        <f t="shared" si="0"/>
        <v>0.021680725261953714</v>
      </c>
    </row>
    <row r="78" spans="1:41" ht="74.25" customHeight="1" hidden="1">
      <c r="A78" s="12"/>
      <c r="B78" s="37"/>
      <c r="C78" s="37" t="s">
        <v>74</v>
      </c>
      <c r="D78" s="37" t="s">
        <v>159</v>
      </c>
      <c r="E78" s="41"/>
      <c r="F78" s="42"/>
      <c r="G78" s="43" t="s">
        <v>124</v>
      </c>
      <c r="H78" s="44" t="s">
        <v>158</v>
      </c>
      <c r="I78" s="45"/>
      <c r="J78" s="46" t="s">
        <v>157</v>
      </c>
      <c r="K78" s="47"/>
      <c r="L78" s="41"/>
      <c r="M78" s="38"/>
      <c r="N78" s="38"/>
      <c r="O78" s="38" t="s">
        <v>156</v>
      </c>
      <c r="P78" s="48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>
        <v>243</v>
      </c>
      <c r="AJ78" s="39">
        <v>8.07</v>
      </c>
      <c r="AK78" s="39">
        <v>-234.9</v>
      </c>
      <c r="AL78" s="40" t="s">
        <v>155</v>
      </c>
      <c r="AM78" s="49"/>
      <c r="AN78" s="49"/>
      <c r="AO78" s="51">
        <f t="shared" si="0"/>
        <v>0.0016823408929227549</v>
      </c>
    </row>
    <row r="79" spans="1:41" ht="95.25" customHeight="1" hidden="1">
      <c r="A79" s="12"/>
      <c r="B79" s="37"/>
      <c r="C79" s="37" t="s">
        <v>74</v>
      </c>
      <c r="D79" s="37" t="s">
        <v>154</v>
      </c>
      <c r="E79" s="41"/>
      <c r="F79" s="42"/>
      <c r="G79" s="43" t="s">
        <v>124</v>
      </c>
      <c r="H79" s="44" t="s">
        <v>146</v>
      </c>
      <c r="I79" s="45" t="s">
        <v>153</v>
      </c>
      <c r="J79" s="46"/>
      <c r="K79" s="47"/>
      <c r="L79" s="41"/>
      <c r="M79" s="38"/>
      <c r="N79" s="38"/>
      <c r="O79" s="38" t="s">
        <v>152</v>
      </c>
      <c r="P79" s="48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>
        <v>37</v>
      </c>
      <c r="AJ79" s="39">
        <v>28.27</v>
      </c>
      <c r="AK79" s="39">
        <v>-8.7</v>
      </c>
      <c r="AL79" s="40" t="s">
        <v>151</v>
      </c>
      <c r="AM79" s="49"/>
      <c r="AN79" s="49"/>
      <c r="AO79" s="51">
        <f t="shared" si="0"/>
        <v>0.005893404838032995</v>
      </c>
    </row>
    <row r="80" spans="1:41" ht="105.75" customHeight="1" hidden="1">
      <c r="A80" s="12"/>
      <c r="B80" s="37"/>
      <c r="C80" s="37" t="s">
        <v>74</v>
      </c>
      <c r="D80" s="37" t="s">
        <v>150</v>
      </c>
      <c r="E80" s="41"/>
      <c r="F80" s="42"/>
      <c r="G80" s="43" t="s">
        <v>124</v>
      </c>
      <c r="H80" s="44" t="s">
        <v>146</v>
      </c>
      <c r="I80" s="45" t="s">
        <v>149</v>
      </c>
      <c r="J80" s="46"/>
      <c r="K80" s="47"/>
      <c r="L80" s="41"/>
      <c r="M80" s="38"/>
      <c r="N80" s="38"/>
      <c r="O80" s="38" t="s">
        <v>148</v>
      </c>
      <c r="P80" s="48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>
        <v>0</v>
      </c>
      <c r="AJ80" s="39">
        <v>0.01</v>
      </c>
      <c r="AK80" s="39">
        <v>0</v>
      </c>
      <c r="AL80" s="40" t="s">
        <v>92</v>
      </c>
      <c r="AM80" s="49"/>
      <c r="AN80" s="49"/>
      <c r="AO80" s="51">
        <f t="shared" si="0"/>
        <v>2.0846851213417035E-06</v>
      </c>
    </row>
    <row r="81" spans="1:41" ht="105.75" customHeight="1" hidden="1">
      <c r="A81" s="12"/>
      <c r="B81" s="37"/>
      <c r="C81" s="37" t="s">
        <v>74</v>
      </c>
      <c r="D81" s="37" t="s">
        <v>147</v>
      </c>
      <c r="E81" s="41"/>
      <c r="F81" s="42"/>
      <c r="G81" s="43" t="s">
        <v>124</v>
      </c>
      <c r="H81" s="44" t="s">
        <v>146</v>
      </c>
      <c r="I81" s="45" t="s">
        <v>145</v>
      </c>
      <c r="J81" s="46"/>
      <c r="K81" s="47"/>
      <c r="L81" s="41"/>
      <c r="M81" s="38"/>
      <c r="N81" s="38"/>
      <c r="O81" s="38" t="s">
        <v>144</v>
      </c>
      <c r="P81" s="48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>
        <v>0</v>
      </c>
      <c r="AJ81" s="39">
        <v>0.94</v>
      </c>
      <c r="AK81" s="39">
        <v>0.9</v>
      </c>
      <c r="AL81" s="40" t="s">
        <v>92</v>
      </c>
      <c r="AM81" s="49"/>
      <c r="AN81" s="49"/>
      <c r="AO81" s="51">
        <f t="shared" si="0"/>
        <v>0.00019596040140612008</v>
      </c>
    </row>
    <row r="82" spans="1:41" ht="32.25" customHeight="1" hidden="1">
      <c r="A82" s="12"/>
      <c r="B82" s="37"/>
      <c r="C82" s="37" t="s">
        <v>74</v>
      </c>
      <c r="D82" s="37" t="s">
        <v>143</v>
      </c>
      <c r="E82" s="41"/>
      <c r="F82" s="42"/>
      <c r="G82" s="43"/>
      <c r="H82" s="44"/>
      <c r="I82" s="45" t="s">
        <v>142</v>
      </c>
      <c r="J82" s="46"/>
      <c r="K82" s="47"/>
      <c r="L82" s="41"/>
      <c r="M82" s="38"/>
      <c r="N82" s="38"/>
      <c r="O82" s="38" t="s">
        <v>141</v>
      </c>
      <c r="P82" s="48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>
        <v>-7</v>
      </c>
      <c r="AJ82" s="39">
        <v>0</v>
      </c>
      <c r="AK82" s="39">
        <v>7</v>
      </c>
      <c r="AL82" s="40" t="s">
        <v>126</v>
      </c>
      <c r="AM82" s="49"/>
      <c r="AN82" s="49"/>
      <c r="AO82" s="51">
        <f t="shared" si="0"/>
        <v>0</v>
      </c>
    </row>
    <row r="83" spans="1:41" ht="42.75" customHeight="1" hidden="1">
      <c r="A83" s="12"/>
      <c r="B83" s="37"/>
      <c r="C83" s="37" t="s">
        <v>74</v>
      </c>
      <c r="D83" s="37" t="s">
        <v>140</v>
      </c>
      <c r="E83" s="41"/>
      <c r="F83" s="42"/>
      <c r="G83" s="43" t="s">
        <v>124</v>
      </c>
      <c r="H83" s="44" t="s">
        <v>129</v>
      </c>
      <c r="I83" s="45" t="s">
        <v>139</v>
      </c>
      <c r="J83" s="46"/>
      <c r="K83" s="47"/>
      <c r="L83" s="41"/>
      <c r="M83" s="38"/>
      <c r="N83" s="38"/>
      <c r="O83" s="38" t="s">
        <v>138</v>
      </c>
      <c r="P83" s="48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>
        <v>723</v>
      </c>
      <c r="AJ83" s="39">
        <v>566.06</v>
      </c>
      <c r="AK83" s="39">
        <v>-156.9</v>
      </c>
      <c r="AL83" s="40" t="s">
        <v>137</v>
      </c>
      <c r="AM83" s="49"/>
      <c r="AN83" s="49"/>
      <c r="AO83" s="51">
        <f t="shared" si="0"/>
        <v>0.11800568597866844</v>
      </c>
    </row>
    <row r="84" spans="1:41" ht="42.75" customHeight="1" hidden="1">
      <c r="A84" s="12"/>
      <c r="B84" s="37"/>
      <c r="C84" s="37" t="s">
        <v>74</v>
      </c>
      <c r="D84" s="37" t="s">
        <v>136</v>
      </c>
      <c r="E84" s="41"/>
      <c r="F84" s="42"/>
      <c r="G84" s="43" t="s">
        <v>124</v>
      </c>
      <c r="H84" s="44" t="s">
        <v>129</v>
      </c>
      <c r="I84" s="45" t="s">
        <v>135</v>
      </c>
      <c r="J84" s="46"/>
      <c r="K84" s="47"/>
      <c r="L84" s="41"/>
      <c r="M84" s="38"/>
      <c r="N84" s="38"/>
      <c r="O84" s="38" t="s">
        <v>134</v>
      </c>
      <c r="P84" s="48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>
        <v>0</v>
      </c>
      <c r="AJ84" s="39">
        <v>6.9</v>
      </c>
      <c r="AK84" s="39">
        <v>6.9</v>
      </c>
      <c r="AL84" s="40" t="s">
        <v>92</v>
      </c>
      <c r="AM84" s="49"/>
      <c r="AN84" s="49"/>
      <c r="AO84" s="51">
        <f t="shared" si="0"/>
        <v>0.0014384327337257754</v>
      </c>
    </row>
    <row r="85" spans="1:41" ht="42.75" customHeight="1" hidden="1">
      <c r="A85" s="12"/>
      <c r="B85" s="37"/>
      <c r="C85" s="37" t="s">
        <v>74</v>
      </c>
      <c r="D85" s="37" t="s">
        <v>133</v>
      </c>
      <c r="E85" s="41"/>
      <c r="F85" s="42"/>
      <c r="G85" s="43" t="s">
        <v>124</v>
      </c>
      <c r="H85" s="44" t="s">
        <v>129</v>
      </c>
      <c r="I85" s="45" t="s">
        <v>132</v>
      </c>
      <c r="J85" s="46"/>
      <c r="K85" s="47"/>
      <c r="L85" s="41"/>
      <c r="M85" s="38"/>
      <c r="N85" s="38"/>
      <c r="O85" s="38" t="s">
        <v>131</v>
      </c>
      <c r="P85" s="48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>
        <v>0</v>
      </c>
      <c r="AJ85" s="39">
        <v>0.76</v>
      </c>
      <c r="AK85" s="39">
        <v>0.8</v>
      </c>
      <c r="AL85" s="40" t="s">
        <v>92</v>
      </c>
      <c r="AM85" s="49"/>
      <c r="AN85" s="49"/>
      <c r="AO85" s="51">
        <f t="shared" si="0"/>
        <v>0.00015843606922196944</v>
      </c>
    </row>
    <row r="86" spans="1:41" ht="32.25" customHeight="1" hidden="1">
      <c r="A86" s="12"/>
      <c r="B86" s="37"/>
      <c r="C86" s="37" t="s">
        <v>74</v>
      </c>
      <c r="D86" s="37" t="s">
        <v>130</v>
      </c>
      <c r="E86" s="41"/>
      <c r="F86" s="42"/>
      <c r="G86" s="43" t="s">
        <v>124</v>
      </c>
      <c r="H86" s="44" t="s">
        <v>129</v>
      </c>
      <c r="I86" s="45" t="s">
        <v>128</v>
      </c>
      <c r="J86" s="46"/>
      <c r="K86" s="47"/>
      <c r="L86" s="41"/>
      <c r="M86" s="38"/>
      <c r="N86" s="38"/>
      <c r="O86" s="38" t="s">
        <v>127</v>
      </c>
      <c r="P86" s="48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>
        <v>-148</v>
      </c>
      <c r="AJ86" s="39">
        <v>0</v>
      </c>
      <c r="AK86" s="39">
        <v>148</v>
      </c>
      <c r="AL86" s="40" t="s">
        <v>126</v>
      </c>
      <c r="AM86" s="49"/>
      <c r="AN86" s="49"/>
      <c r="AO86" s="51">
        <f t="shared" si="0"/>
        <v>0</v>
      </c>
    </row>
    <row r="87" spans="1:41" ht="74.25" customHeight="1" hidden="1">
      <c r="A87" s="12"/>
      <c r="B87" s="37"/>
      <c r="C87" s="37" t="s">
        <v>74</v>
      </c>
      <c r="D87" s="37" t="s">
        <v>125</v>
      </c>
      <c r="E87" s="41"/>
      <c r="F87" s="42"/>
      <c r="G87" s="43" t="s">
        <v>124</v>
      </c>
      <c r="H87" s="44" t="s">
        <v>123</v>
      </c>
      <c r="I87" s="45" t="s">
        <v>122</v>
      </c>
      <c r="J87" s="46"/>
      <c r="K87" s="47"/>
      <c r="L87" s="41"/>
      <c r="M87" s="38"/>
      <c r="N87" s="38"/>
      <c r="O87" s="38" t="s">
        <v>121</v>
      </c>
      <c r="P87" s="48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>
        <v>430</v>
      </c>
      <c r="AJ87" s="39">
        <v>428.83</v>
      </c>
      <c r="AK87" s="39">
        <v>-1.2</v>
      </c>
      <c r="AL87" s="40" t="s">
        <v>120</v>
      </c>
      <c r="AM87" s="49"/>
      <c r="AN87" s="49"/>
      <c r="AO87" s="51">
        <f t="shared" si="0"/>
        <v>0.08939755205849625</v>
      </c>
    </row>
    <row r="88" spans="1:41" ht="21.75" customHeight="1" hidden="1">
      <c r="A88" s="12"/>
      <c r="B88" s="37"/>
      <c r="C88" s="37" t="s">
        <v>74</v>
      </c>
      <c r="D88" s="37" t="s">
        <v>119</v>
      </c>
      <c r="E88" s="41"/>
      <c r="F88" s="42"/>
      <c r="G88" s="43" t="s">
        <v>104</v>
      </c>
      <c r="H88" s="44" t="s">
        <v>111</v>
      </c>
      <c r="I88" s="45" t="s">
        <v>118</v>
      </c>
      <c r="J88" s="46"/>
      <c r="K88" s="47"/>
      <c r="L88" s="41"/>
      <c r="M88" s="38"/>
      <c r="N88" s="38"/>
      <c r="O88" s="38" t="s">
        <v>117</v>
      </c>
      <c r="P88" s="48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>
        <v>7020</v>
      </c>
      <c r="AJ88" s="39">
        <v>6756.17</v>
      </c>
      <c r="AK88" s="39">
        <v>-263.8</v>
      </c>
      <c r="AL88" s="40" t="s">
        <v>116</v>
      </c>
      <c r="AM88" s="49"/>
      <c r="AN88" s="49"/>
      <c r="AO88" s="51">
        <f t="shared" si="0"/>
        <v>1.4084487076255177</v>
      </c>
    </row>
    <row r="89" spans="1:41" ht="21.75" customHeight="1" hidden="1">
      <c r="A89" s="12"/>
      <c r="B89" s="37"/>
      <c r="C89" s="37" t="s">
        <v>74</v>
      </c>
      <c r="D89" s="37" t="s">
        <v>115</v>
      </c>
      <c r="E89" s="41"/>
      <c r="F89" s="42"/>
      <c r="G89" s="43" t="s">
        <v>104</v>
      </c>
      <c r="H89" s="44" t="s">
        <v>111</v>
      </c>
      <c r="I89" s="45" t="s">
        <v>114</v>
      </c>
      <c r="J89" s="46"/>
      <c r="K89" s="47"/>
      <c r="L89" s="41"/>
      <c r="M89" s="38"/>
      <c r="N89" s="38"/>
      <c r="O89" s="38" t="s">
        <v>113</v>
      </c>
      <c r="P89" s="48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>
        <v>0</v>
      </c>
      <c r="AJ89" s="39">
        <v>20.8</v>
      </c>
      <c r="AK89" s="39">
        <v>20.8</v>
      </c>
      <c r="AL89" s="40" t="s">
        <v>92</v>
      </c>
      <c r="AM89" s="49"/>
      <c r="AN89" s="49"/>
      <c r="AO89" s="51">
        <f t="shared" si="0"/>
        <v>0.004336145052390743</v>
      </c>
    </row>
    <row r="90" spans="1:41" ht="21.75" customHeight="1" hidden="1">
      <c r="A90" s="12"/>
      <c r="B90" s="37"/>
      <c r="C90" s="37" t="s">
        <v>74</v>
      </c>
      <c r="D90" s="37" t="s">
        <v>112</v>
      </c>
      <c r="E90" s="41"/>
      <c r="F90" s="42"/>
      <c r="G90" s="43" t="s">
        <v>104</v>
      </c>
      <c r="H90" s="44" t="s">
        <v>111</v>
      </c>
      <c r="I90" s="45" t="s">
        <v>110</v>
      </c>
      <c r="J90" s="46"/>
      <c r="K90" s="47"/>
      <c r="L90" s="41"/>
      <c r="M90" s="38"/>
      <c r="N90" s="38"/>
      <c r="O90" s="38" t="s">
        <v>109</v>
      </c>
      <c r="P90" s="48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>
        <v>0</v>
      </c>
      <c r="AJ90" s="39">
        <v>10.95</v>
      </c>
      <c r="AK90" s="39">
        <v>10.9</v>
      </c>
      <c r="AL90" s="40" t="s">
        <v>92</v>
      </c>
      <c r="AM90" s="49"/>
      <c r="AN90" s="49"/>
      <c r="AO90" s="51">
        <f t="shared" si="0"/>
        <v>0.002282730207869165</v>
      </c>
    </row>
    <row r="91" spans="1:41" ht="32.25" customHeight="1" hidden="1">
      <c r="A91" s="12"/>
      <c r="B91" s="37"/>
      <c r="C91" s="37" t="s">
        <v>74</v>
      </c>
      <c r="D91" s="37" t="s">
        <v>108</v>
      </c>
      <c r="E91" s="41"/>
      <c r="F91" s="42"/>
      <c r="G91" s="43" t="s">
        <v>104</v>
      </c>
      <c r="H91" s="44" t="s">
        <v>103</v>
      </c>
      <c r="I91" s="45" t="s">
        <v>107</v>
      </c>
      <c r="J91" s="46"/>
      <c r="K91" s="47"/>
      <c r="L91" s="41"/>
      <c r="M91" s="38"/>
      <c r="N91" s="38"/>
      <c r="O91" s="38" t="s">
        <v>106</v>
      </c>
      <c r="P91" s="48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>
        <v>0</v>
      </c>
      <c r="AJ91" s="39">
        <v>0.2</v>
      </c>
      <c r="AK91" s="39">
        <v>0.2</v>
      </c>
      <c r="AL91" s="40" t="s">
        <v>92</v>
      </c>
      <c r="AM91" s="49"/>
      <c r="AN91" s="49"/>
      <c r="AO91" s="51">
        <f t="shared" si="0"/>
        <v>4.1693702426834074E-05</v>
      </c>
    </row>
    <row r="92" spans="1:41" ht="32.25" customHeight="1" hidden="1">
      <c r="A92" s="12"/>
      <c r="B92" s="37"/>
      <c r="C92" s="37" t="s">
        <v>74</v>
      </c>
      <c r="D92" s="37" t="s">
        <v>105</v>
      </c>
      <c r="E92" s="41"/>
      <c r="F92" s="42"/>
      <c r="G92" s="43" t="s">
        <v>104</v>
      </c>
      <c r="H92" s="44" t="s">
        <v>103</v>
      </c>
      <c r="I92" s="45" t="s">
        <v>102</v>
      </c>
      <c r="J92" s="46"/>
      <c r="K92" s="47"/>
      <c r="L92" s="41"/>
      <c r="M92" s="38"/>
      <c r="N92" s="38"/>
      <c r="O92" s="38" t="s">
        <v>101</v>
      </c>
      <c r="P92" s="48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>
        <v>0</v>
      </c>
      <c r="AJ92" s="39">
        <v>0.45</v>
      </c>
      <c r="AK92" s="39">
        <v>0.4</v>
      </c>
      <c r="AL92" s="40" t="s">
        <v>92</v>
      </c>
      <c r="AM92" s="49"/>
      <c r="AN92" s="49"/>
      <c r="AO92" s="51">
        <f t="shared" si="0"/>
        <v>9.381083046037665E-05</v>
      </c>
    </row>
    <row r="93" spans="1:41" ht="14.25" customHeight="1" hidden="1">
      <c r="A93" s="12"/>
      <c r="B93" s="37"/>
      <c r="C93" s="37" t="s">
        <v>74</v>
      </c>
      <c r="D93" s="37" t="s">
        <v>100</v>
      </c>
      <c r="E93" s="41"/>
      <c r="F93" s="42"/>
      <c r="G93" s="43" t="s">
        <v>96</v>
      </c>
      <c r="H93" s="44" t="s">
        <v>95</v>
      </c>
      <c r="I93" s="45" t="s">
        <v>99</v>
      </c>
      <c r="J93" s="46"/>
      <c r="K93" s="47"/>
      <c r="L93" s="41"/>
      <c r="M93" s="38"/>
      <c r="N93" s="38"/>
      <c r="O93" s="38" t="s">
        <v>93</v>
      </c>
      <c r="P93" s="48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>
        <v>15</v>
      </c>
      <c r="AJ93" s="39">
        <v>13.2</v>
      </c>
      <c r="AK93" s="39">
        <v>-1.8</v>
      </c>
      <c r="AL93" s="40" t="s">
        <v>98</v>
      </c>
      <c r="AM93" s="49"/>
      <c r="AN93" s="49"/>
      <c r="AO93" s="51">
        <f t="shared" si="0"/>
        <v>0.002751784360171048</v>
      </c>
    </row>
    <row r="94" spans="1:41" ht="14.25" customHeight="1" hidden="1">
      <c r="A94" s="12"/>
      <c r="B94" s="37"/>
      <c r="C94" s="37" t="s">
        <v>74</v>
      </c>
      <c r="D94" s="37" t="s">
        <v>97</v>
      </c>
      <c r="E94" s="41"/>
      <c r="F94" s="42"/>
      <c r="G94" s="43" t="s">
        <v>96</v>
      </c>
      <c r="H94" s="44" t="s">
        <v>95</v>
      </c>
      <c r="I94" s="45" t="s">
        <v>94</v>
      </c>
      <c r="J94" s="46"/>
      <c r="K94" s="47"/>
      <c r="L94" s="41"/>
      <c r="M94" s="38"/>
      <c r="N94" s="38"/>
      <c r="O94" s="38" t="s">
        <v>93</v>
      </c>
      <c r="P94" s="48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>
        <v>0</v>
      </c>
      <c r="AJ94" s="39">
        <v>1.34</v>
      </c>
      <c r="AK94" s="39">
        <v>1.3</v>
      </c>
      <c r="AL94" s="40" t="s">
        <v>92</v>
      </c>
      <c r="AM94" s="49"/>
      <c r="AN94" s="49"/>
      <c r="AO94" s="51">
        <f t="shared" si="0"/>
        <v>0.00027934780625978826</v>
      </c>
    </row>
    <row r="95" spans="1:41" ht="32.25" customHeight="1" hidden="1">
      <c r="A95" s="12"/>
      <c r="B95" s="37"/>
      <c r="C95" s="37" t="s">
        <v>74</v>
      </c>
      <c r="D95" s="37" t="s">
        <v>91</v>
      </c>
      <c r="E95" s="41"/>
      <c r="F95" s="42"/>
      <c r="G95" s="43"/>
      <c r="H95" s="44" t="s">
        <v>86</v>
      </c>
      <c r="I95" s="45" t="s">
        <v>90</v>
      </c>
      <c r="J95" s="46"/>
      <c r="K95" s="47"/>
      <c r="L95" s="41"/>
      <c r="M95" s="38"/>
      <c r="N95" s="38"/>
      <c r="O95" s="38" t="s">
        <v>89</v>
      </c>
      <c r="P95" s="48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>
        <v>464</v>
      </c>
      <c r="AJ95" s="39">
        <v>528.08</v>
      </c>
      <c r="AK95" s="39">
        <v>64.1</v>
      </c>
      <c r="AL95" s="40" t="s">
        <v>88</v>
      </c>
      <c r="AM95" s="49"/>
      <c r="AN95" s="49"/>
      <c r="AO95" s="51">
        <f t="shared" si="0"/>
        <v>0.11008805188781268</v>
      </c>
    </row>
    <row r="96" spans="1:41" ht="21.75" customHeight="1" hidden="1">
      <c r="A96" s="12"/>
      <c r="B96" s="37"/>
      <c r="C96" s="37" t="s">
        <v>74</v>
      </c>
      <c r="D96" s="37" t="s">
        <v>87</v>
      </c>
      <c r="E96" s="41"/>
      <c r="F96" s="42"/>
      <c r="G96" s="43"/>
      <c r="H96" s="44" t="s">
        <v>86</v>
      </c>
      <c r="I96" s="45" t="s">
        <v>85</v>
      </c>
      <c r="J96" s="46"/>
      <c r="K96" s="47"/>
      <c r="L96" s="41"/>
      <c r="M96" s="38"/>
      <c r="N96" s="38"/>
      <c r="O96" s="38" t="s">
        <v>84</v>
      </c>
      <c r="P96" s="48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>
        <v>46</v>
      </c>
      <c r="AJ96" s="39">
        <v>0.78</v>
      </c>
      <c r="AK96" s="39">
        <v>-45.2</v>
      </c>
      <c r="AL96" s="40" t="s">
        <v>83</v>
      </c>
      <c r="AM96" s="49"/>
      <c r="AN96" s="49"/>
      <c r="AO96" s="51">
        <f t="shared" si="0"/>
        <v>0.00016260543946465287</v>
      </c>
    </row>
    <row r="97" spans="1:41" ht="42.75" customHeight="1" hidden="1">
      <c r="A97" s="12"/>
      <c r="B97" s="37"/>
      <c r="C97" s="37" t="s">
        <v>74</v>
      </c>
      <c r="D97" s="37" t="s">
        <v>82</v>
      </c>
      <c r="E97" s="41"/>
      <c r="F97" s="42"/>
      <c r="G97" s="43"/>
      <c r="H97" s="44" t="s">
        <v>78</v>
      </c>
      <c r="I97" s="45" t="s">
        <v>81</v>
      </c>
      <c r="J97" s="46"/>
      <c r="K97" s="47"/>
      <c r="L97" s="41"/>
      <c r="M97" s="38"/>
      <c r="N97" s="38"/>
      <c r="O97" s="38" t="s">
        <v>76</v>
      </c>
      <c r="P97" s="48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>
        <v>2492</v>
      </c>
      <c r="AJ97" s="39">
        <v>2855.76</v>
      </c>
      <c r="AK97" s="39">
        <v>363.8</v>
      </c>
      <c r="AL97" s="40" t="s">
        <v>80</v>
      </c>
      <c r="AM97" s="49"/>
      <c r="AN97" s="49"/>
      <c r="AO97" s="51">
        <f t="shared" si="0"/>
        <v>0.5953360382122783</v>
      </c>
    </row>
    <row r="98" spans="1:41" ht="42.75" customHeight="1" hidden="1">
      <c r="A98" s="12"/>
      <c r="B98" s="37"/>
      <c r="C98" s="37" t="s">
        <v>74</v>
      </c>
      <c r="D98" s="37" t="s">
        <v>79</v>
      </c>
      <c r="E98" s="41"/>
      <c r="F98" s="42"/>
      <c r="G98" s="43"/>
      <c r="H98" s="44" t="s">
        <v>78</v>
      </c>
      <c r="I98" s="45" t="s">
        <v>77</v>
      </c>
      <c r="J98" s="46"/>
      <c r="K98" s="47"/>
      <c r="L98" s="41"/>
      <c r="M98" s="38"/>
      <c r="N98" s="38"/>
      <c r="O98" s="38" t="s">
        <v>76</v>
      </c>
      <c r="P98" s="48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>
        <v>408</v>
      </c>
      <c r="AJ98" s="39">
        <v>6.28</v>
      </c>
      <c r="AK98" s="39">
        <v>-401.7</v>
      </c>
      <c r="AL98" s="40" t="s">
        <v>75</v>
      </c>
      <c r="AM98" s="49"/>
      <c r="AN98" s="49"/>
      <c r="AO98" s="51">
        <f t="shared" si="0"/>
        <v>0.0013091822562025896</v>
      </c>
    </row>
    <row r="99" spans="1:41" ht="63.75" customHeight="1" hidden="1">
      <c r="A99" s="12"/>
      <c r="B99" s="37"/>
      <c r="C99" s="37" t="s">
        <v>74</v>
      </c>
      <c r="D99" s="37" t="s">
        <v>73</v>
      </c>
      <c r="E99" s="41"/>
      <c r="F99" s="42"/>
      <c r="G99" s="43"/>
      <c r="H99" s="44"/>
      <c r="I99" s="45" t="s">
        <v>72</v>
      </c>
      <c r="J99" s="46"/>
      <c r="K99" s="47"/>
      <c r="L99" s="41"/>
      <c r="M99" s="38"/>
      <c r="N99" s="38"/>
      <c r="O99" s="38" t="s">
        <v>71</v>
      </c>
      <c r="P99" s="48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>
        <v>8.7</v>
      </c>
      <c r="AJ99" s="39">
        <v>8.6</v>
      </c>
      <c r="AK99" s="39">
        <v>-0.1</v>
      </c>
      <c r="AL99" s="40" t="s">
        <v>70</v>
      </c>
      <c r="AM99" s="49"/>
      <c r="AN99" s="49"/>
      <c r="AO99" s="51">
        <f t="shared" si="0"/>
        <v>0.001792829204353865</v>
      </c>
    </row>
    <row r="100" spans="1:41" ht="29.25" customHeight="1">
      <c r="A100" s="12"/>
      <c r="B100" s="37">
        <v>9</v>
      </c>
      <c r="C100" s="37" t="s">
        <v>68</v>
      </c>
      <c r="D100" s="37" t="s">
        <v>14</v>
      </c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38" t="s">
        <v>69</v>
      </c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39">
        <v>303</v>
      </c>
      <c r="AJ100" s="39">
        <v>302.52</v>
      </c>
      <c r="AK100" s="39">
        <v>-0.5</v>
      </c>
      <c r="AL100" s="40" t="s">
        <v>66</v>
      </c>
      <c r="AM100" s="65"/>
      <c r="AN100" s="65"/>
      <c r="AO100" s="51">
        <f t="shared" si="0"/>
        <v>0.0630658942908292</v>
      </c>
    </row>
    <row r="101" spans="1:41" ht="116.25" customHeight="1" hidden="1">
      <c r="A101" s="12"/>
      <c r="B101" s="37"/>
      <c r="C101" s="37" t="s">
        <v>68</v>
      </c>
      <c r="D101" s="37" t="s">
        <v>11</v>
      </c>
      <c r="E101" s="41"/>
      <c r="F101" s="42"/>
      <c r="G101" s="43"/>
      <c r="H101" s="44" t="s">
        <v>67</v>
      </c>
      <c r="I101" s="45"/>
      <c r="J101" s="46"/>
      <c r="K101" s="47"/>
      <c r="L101" s="41"/>
      <c r="M101" s="38"/>
      <c r="N101" s="38"/>
      <c r="O101" s="38" t="s">
        <v>9</v>
      </c>
      <c r="P101" s="48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>
        <v>303</v>
      </c>
      <c r="AJ101" s="39">
        <v>302.52</v>
      </c>
      <c r="AK101" s="39">
        <v>-0.5</v>
      </c>
      <c r="AL101" s="40" t="s">
        <v>66</v>
      </c>
      <c r="AM101" s="49"/>
      <c r="AN101" s="49"/>
      <c r="AO101" s="51">
        <f t="shared" si="0"/>
        <v>0.0630658942908292</v>
      </c>
    </row>
    <row r="102" spans="1:41" ht="14.25" customHeight="1">
      <c r="A102" s="12"/>
      <c r="B102" s="37">
        <v>10</v>
      </c>
      <c r="C102" s="37" t="s">
        <v>64</v>
      </c>
      <c r="D102" s="37" t="s">
        <v>14</v>
      </c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38" t="s">
        <v>65</v>
      </c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39">
        <v>11</v>
      </c>
      <c r="AJ102" s="39">
        <v>10.8</v>
      </c>
      <c r="AK102" s="39">
        <v>-0.2</v>
      </c>
      <c r="AL102" s="40" t="s">
        <v>62</v>
      </c>
      <c r="AM102" s="65"/>
      <c r="AN102" s="65"/>
      <c r="AO102" s="52">
        <f t="shared" si="0"/>
        <v>0.0022514599310490394</v>
      </c>
    </row>
    <row r="103" spans="1:41" ht="116.25" customHeight="1" hidden="1">
      <c r="A103" s="12"/>
      <c r="B103" s="37"/>
      <c r="C103" s="37" t="s">
        <v>64</v>
      </c>
      <c r="D103" s="37" t="s">
        <v>11</v>
      </c>
      <c r="E103" s="41"/>
      <c r="F103" s="42"/>
      <c r="G103" s="43"/>
      <c r="H103" s="44" t="s">
        <v>63</v>
      </c>
      <c r="I103" s="45"/>
      <c r="J103" s="46"/>
      <c r="K103" s="47"/>
      <c r="L103" s="41"/>
      <c r="M103" s="38"/>
      <c r="N103" s="38"/>
      <c r="O103" s="38" t="s">
        <v>9</v>
      </c>
      <c r="P103" s="48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>
        <v>11</v>
      </c>
      <c r="AJ103" s="39">
        <v>10.8</v>
      </c>
      <c r="AK103" s="39">
        <v>-0.2</v>
      </c>
      <c r="AL103" s="40" t="s">
        <v>62</v>
      </c>
      <c r="AM103" s="49"/>
      <c r="AN103" s="49"/>
      <c r="AO103" s="51">
        <f t="shared" si="0"/>
        <v>0.0022514599310490394</v>
      </c>
    </row>
    <row r="104" spans="1:41" ht="31.5" customHeight="1">
      <c r="A104" s="12"/>
      <c r="B104" s="37">
        <v>11</v>
      </c>
      <c r="C104" s="37" t="s">
        <v>19</v>
      </c>
      <c r="D104" s="37" t="s">
        <v>14</v>
      </c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38" t="s">
        <v>61</v>
      </c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39">
        <v>600.3</v>
      </c>
      <c r="AJ104" s="39">
        <v>600.33</v>
      </c>
      <c r="AK104" s="39">
        <v>0</v>
      </c>
      <c r="AL104" s="40" t="s">
        <v>60</v>
      </c>
      <c r="AM104" s="65"/>
      <c r="AN104" s="65"/>
      <c r="AO104" s="51">
        <f t="shared" si="0"/>
        <v>0.12514990188950648</v>
      </c>
    </row>
    <row r="105" spans="1:41" ht="74.25" customHeight="1" hidden="1">
      <c r="A105" s="12"/>
      <c r="B105" s="37"/>
      <c r="C105" s="37" t="s">
        <v>19</v>
      </c>
      <c r="D105" s="37" t="s">
        <v>59</v>
      </c>
      <c r="E105" s="41"/>
      <c r="F105" s="42"/>
      <c r="G105" s="43"/>
      <c r="H105" s="44"/>
      <c r="I105" s="45" t="s">
        <v>58</v>
      </c>
      <c r="J105" s="46"/>
      <c r="K105" s="47"/>
      <c r="L105" s="41"/>
      <c r="M105" s="38"/>
      <c r="N105" s="38"/>
      <c r="O105" s="38" t="s">
        <v>57</v>
      </c>
      <c r="P105" s="48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>
        <v>4.5</v>
      </c>
      <c r="AJ105" s="39">
        <v>4.5</v>
      </c>
      <c r="AK105" s="39">
        <v>0</v>
      </c>
      <c r="AL105" s="40" t="s">
        <v>20</v>
      </c>
      <c r="AM105" s="49"/>
      <c r="AN105" s="49"/>
      <c r="AO105" s="51">
        <f t="shared" si="0"/>
        <v>0.0009381083046037665</v>
      </c>
    </row>
    <row r="106" spans="1:41" ht="95.25" customHeight="1" hidden="1">
      <c r="A106" s="12"/>
      <c r="B106" s="37"/>
      <c r="C106" s="37" t="s">
        <v>19</v>
      </c>
      <c r="D106" s="37" t="s">
        <v>56</v>
      </c>
      <c r="E106" s="41"/>
      <c r="F106" s="42"/>
      <c r="G106" s="43"/>
      <c r="H106" s="44"/>
      <c r="I106" s="45" t="s">
        <v>55</v>
      </c>
      <c r="J106" s="46"/>
      <c r="K106" s="47"/>
      <c r="L106" s="41"/>
      <c r="M106" s="38"/>
      <c r="N106" s="38"/>
      <c r="O106" s="38" t="s">
        <v>54</v>
      </c>
      <c r="P106" s="48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>
        <v>66</v>
      </c>
      <c r="AJ106" s="39">
        <v>66.38</v>
      </c>
      <c r="AK106" s="39">
        <v>0.4</v>
      </c>
      <c r="AL106" s="40" t="s">
        <v>53</v>
      </c>
      <c r="AM106" s="49"/>
      <c r="AN106" s="49"/>
      <c r="AO106" s="51">
        <f t="shared" si="0"/>
        <v>0.013838139835466225</v>
      </c>
    </row>
    <row r="107" spans="1:41" ht="74.25" customHeight="1" hidden="1">
      <c r="A107" s="12"/>
      <c r="B107" s="37"/>
      <c r="C107" s="37" t="s">
        <v>19</v>
      </c>
      <c r="D107" s="37" t="s">
        <v>52</v>
      </c>
      <c r="E107" s="41"/>
      <c r="F107" s="42"/>
      <c r="G107" s="43"/>
      <c r="H107" s="44"/>
      <c r="I107" s="45" t="s">
        <v>51</v>
      </c>
      <c r="J107" s="46"/>
      <c r="K107" s="47"/>
      <c r="L107" s="41"/>
      <c r="M107" s="38"/>
      <c r="N107" s="38"/>
      <c r="O107" s="38" t="s">
        <v>50</v>
      </c>
      <c r="P107" s="48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>
        <v>10</v>
      </c>
      <c r="AJ107" s="39">
        <v>9.67</v>
      </c>
      <c r="AK107" s="39">
        <v>-0.3</v>
      </c>
      <c r="AL107" s="40" t="s">
        <v>49</v>
      </c>
      <c r="AM107" s="49"/>
      <c r="AN107" s="49"/>
      <c r="AO107" s="51">
        <f aca="true" t="shared" si="1" ref="AO107:AO117">AJ107/$AJ$121*100</f>
        <v>0.002015890512337427</v>
      </c>
    </row>
    <row r="108" spans="1:41" ht="74.25" customHeight="1" hidden="1">
      <c r="A108" s="12"/>
      <c r="B108" s="37"/>
      <c r="C108" s="37" t="s">
        <v>19</v>
      </c>
      <c r="D108" s="37" t="s">
        <v>48</v>
      </c>
      <c r="E108" s="41"/>
      <c r="F108" s="42"/>
      <c r="G108" s="43"/>
      <c r="H108" s="44"/>
      <c r="I108" s="45" t="s">
        <v>47</v>
      </c>
      <c r="J108" s="46"/>
      <c r="K108" s="47"/>
      <c r="L108" s="41"/>
      <c r="M108" s="38"/>
      <c r="N108" s="38"/>
      <c r="O108" s="38" t="s">
        <v>46</v>
      </c>
      <c r="P108" s="48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>
        <v>1</v>
      </c>
      <c r="AJ108" s="39">
        <v>1</v>
      </c>
      <c r="AK108" s="39">
        <v>0</v>
      </c>
      <c r="AL108" s="40" t="s">
        <v>20</v>
      </c>
      <c r="AM108" s="49"/>
      <c r="AN108" s="49"/>
      <c r="AO108" s="51">
        <f t="shared" si="1"/>
        <v>0.00020846851213417034</v>
      </c>
    </row>
    <row r="109" spans="1:41" ht="74.25" customHeight="1" hidden="1">
      <c r="A109" s="12"/>
      <c r="B109" s="37"/>
      <c r="C109" s="37" t="s">
        <v>19</v>
      </c>
      <c r="D109" s="37" t="s">
        <v>45</v>
      </c>
      <c r="E109" s="41"/>
      <c r="F109" s="42"/>
      <c r="G109" s="43"/>
      <c r="H109" s="44"/>
      <c r="I109" s="45" t="s">
        <v>44</v>
      </c>
      <c r="J109" s="46"/>
      <c r="K109" s="47"/>
      <c r="L109" s="41"/>
      <c r="M109" s="38"/>
      <c r="N109" s="38"/>
      <c r="O109" s="38" t="s">
        <v>43</v>
      </c>
      <c r="P109" s="48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>
        <v>53</v>
      </c>
      <c r="AJ109" s="39">
        <v>53.25</v>
      </c>
      <c r="AK109" s="39">
        <v>0.2</v>
      </c>
      <c r="AL109" s="40" t="s">
        <v>42</v>
      </c>
      <c r="AM109" s="49"/>
      <c r="AN109" s="49"/>
      <c r="AO109" s="51">
        <f t="shared" si="1"/>
        <v>0.011100948271144571</v>
      </c>
    </row>
    <row r="110" spans="1:41" ht="74.25" customHeight="1" hidden="1">
      <c r="A110" s="12"/>
      <c r="B110" s="37"/>
      <c r="C110" s="37" t="s">
        <v>19</v>
      </c>
      <c r="D110" s="37" t="s">
        <v>41</v>
      </c>
      <c r="E110" s="41"/>
      <c r="F110" s="42"/>
      <c r="G110" s="43"/>
      <c r="H110" s="44"/>
      <c r="I110" s="45" t="s">
        <v>40</v>
      </c>
      <c r="J110" s="46"/>
      <c r="K110" s="47"/>
      <c r="L110" s="41"/>
      <c r="M110" s="38"/>
      <c r="N110" s="38"/>
      <c r="O110" s="38" t="s">
        <v>39</v>
      </c>
      <c r="P110" s="48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>
        <v>1.5</v>
      </c>
      <c r="AJ110" s="39">
        <v>1.5</v>
      </c>
      <c r="AK110" s="39">
        <v>0</v>
      </c>
      <c r="AL110" s="40" t="s">
        <v>20</v>
      </c>
      <c r="AM110" s="49"/>
      <c r="AN110" s="49"/>
      <c r="AO110" s="51">
        <f t="shared" si="1"/>
        <v>0.00031270276820125547</v>
      </c>
    </row>
    <row r="111" spans="1:41" ht="84.75" customHeight="1" hidden="1">
      <c r="A111" s="12"/>
      <c r="B111" s="37"/>
      <c r="C111" s="37" t="s">
        <v>19</v>
      </c>
      <c r="D111" s="37" t="s">
        <v>38</v>
      </c>
      <c r="E111" s="41"/>
      <c r="F111" s="42"/>
      <c r="G111" s="43"/>
      <c r="H111" s="44"/>
      <c r="I111" s="45" t="s">
        <v>37</v>
      </c>
      <c r="J111" s="46"/>
      <c r="K111" s="47"/>
      <c r="L111" s="41"/>
      <c r="M111" s="38"/>
      <c r="N111" s="38"/>
      <c r="O111" s="38" t="s">
        <v>36</v>
      </c>
      <c r="P111" s="48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>
        <v>12.5</v>
      </c>
      <c r="AJ111" s="39">
        <v>12.5</v>
      </c>
      <c r="AK111" s="39">
        <v>0</v>
      </c>
      <c r="AL111" s="40" t="s">
        <v>20</v>
      </c>
      <c r="AM111" s="49"/>
      <c r="AN111" s="49"/>
      <c r="AO111" s="51">
        <f t="shared" si="1"/>
        <v>0.002605856401677129</v>
      </c>
    </row>
    <row r="112" spans="1:41" ht="105.75" customHeight="1" hidden="1">
      <c r="A112" s="12"/>
      <c r="B112" s="37"/>
      <c r="C112" s="37" t="s">
        <v>19</v>
      </c>
      <c r="D112" s="37" t="s">
        <v>35</v>
      </c>
      <c r="E112" s="41"/>
      <c r="F112" s="42"/>
      <c r="G112" s="43"/>
      <c r="H112" s="44"/>
      <c r="I112" s="45" t="s">
        <v>34</v>
      </c>
      <c r="J112" s="46"/>
      <c r="K112" s="47"/>
      <c r="L112" s="41"/>
      <c r="M112" s="38"/>
      <c r="N112" s="38"/>
      <c r="O112" s="38" t="s">
        <v>33</v>
      </c>
      <c r="P112" s="48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>
        <v>5</v>
      </c>
      <c r="AJ112" s="39">
        <v>5.1</v>
      </c>
      <c r="AK112" s="39">
        <v>0.1</v>
      </c>
      <c r="AL112" s="40" t="s">
        <v>32</v>
      </c>
      <c r="AM112" s="49"/>
      <c r="AN112" s="49"/>
      <c r="AO112" s="51">
        <f t="shared" si="1"/>
        <v>0.0010631894118842686</v>
      </c>
    </row>
    <row r="113" spans="1:41" ht="84.75" customHeight="1" hidden="1">
      <c r="A113" s="12"/>
      <c r="B113" s="37"/>
      <c r="C113" s="37" t="s">
        <v>19</v>
      </c>
      <c r="D113" s="37" t="s">
        <v>31</v>
      </c>
      <c r="E113" s="41"/>
      <c r="F113" s="42"/>
      <c r="G113" s="43"/>
      <c r="H113" s="44"/>
      <c r="I113" s="45" t="s">
        <v>30</v>
      </c>
      <c r="J113" s="46"/>
      <c r="K113" s="47"/>
      <c r="L113" s="41"/>
      <c r="M113" s="38"/>
      <c r="N113" s="38"/>
      <c r="O113" s="38" t="s">
        <v>29</v>
      </c>
      <c r="P113" s="48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>
        <v>130</v>
      </c>
      <c r="AJ113" s="39">
        <v>129.5</v>
      </c>
      <c r="AK113" s="39">
        <v>-0.5</v>
      </c>
      <c r="AL113" s="40" t="s">
        <v>28</v>
      </c>
      <c r="AM113" s="49"/>
      <c r="AN113" s="49"/>
      <c r="AO113" s="51">
        <f t="shared" si="1"/>
        <v>0.026996672321375058</v>
      </c>
    </row>
    <row r="114" spans="1:41" ht="74.25" customHeight="1" hidden="1">
      <c r="A114" s="12"/>
      <c r="B114" s="37"/>
      <c r="C114" s="37" t="s">
        <v>19</v>
      </c>
      <c r="D114" s="37" t="s">
        <v>27</v>
      </c>
      <c r="E114" s="41"/>
      <c r="F114" s="42"/>
      <c r="G114" s="43"/>
      <c r="H114" s="44"/>
      <c r="I114" s="45" t="s">
        <v>26</v>
      </c>
      <c r="J114" s="46"/>
      <c r="K114" s="47"/>
      <c r="L114" s="41"/>
      <c r="M114" s="38"/>
      <c r="N114" s="38"/>
      <c r="O114" s="38" t="s">
        <v>25</v>
      </c>
      <c r="P114" s="48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>
        <v>2.8</v>
      </c>
      <c r="AJ114" s="39">
        <v>2.81</v>
      </c>
      <c r="AK114" s="39">
        <v>0</v>
      </c>
      <c r="AL114" s="40" t="s">
        <v>24</v>
      </c>
      <c r="AM114" s="49"/>
      <c r="AN114" s="49"/>
      <c r="AO114" s="51">
        <f t="shared" si="1"/>
        <v>0.0005857965190970186</v>
      </c>
    </row>
    <row r="115" spans="1:41" ht="74.25" customHeight="1" hidden="1">
      <c r="A115" s="12"/>
      <c r="B115" s="37"/>
      <c r="C115" s="37" t="s">
        <v>19</v>
      </c>
      <c r="D115" s="37" t="s">
        <v>23</v>
      </c>
      <c r="E115" s="41"/>
      <c r="F115" s="42"/>
      <c r="G115" s="43"/>
      <c r="H115" s="44"/>
      <c r="I115" s="45" t="s">
        <v>22</v>
      </c>
      <c r="J115" s="46"/>
      <c r="K115" s="47"/>
      <c r="L115" s="41"/>
      <c r="M115" s="38"/>
      <c r="N115" s="38"/>
      <c r="O115" s="38" t="s">
        <v>21</v>
      </c>
      <c r="P115" s="48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>
        <v>77</v>
      </c>
      <c r="AJ115" s="39">
        <v>77</v>
      </c>
      <c r="AK115" s="39">
        <v>0</v>
      </c>
      <c r="AL115" s="40" t="s">
        <v>20</v>
      </c>
      <c r="AM115" s="49"/>
      <c r="AN115" s="49"/>
      <c r="AO115" s="51">
        <f t="shared" si="1"/>
        <v>0.016052075434331115</v>
      </c>
    </row>
    <row r="116" spans="1:41" ht="84.75" customHeight="1" hidden="1">
      <c r="A116" s="12"/>
      <c r="B116" s="37"/>
      <c r="C116" s="37" t="s">
        <v>19</v>
      </c>
      <c r="D116" s="37" t="s">
        <v>18</v>
      </c>
      <c r="E116" s="41"/>
      <c r="F116" s="42"/>
      <c r="G116" s="43"/>
      <c r="H116" s="44"/>
      <c r="I116" s="45" t="s">
        <v>17</v>
      </c>
      <c r="J116" s="46"/>
      <c r="K116" s="47"/>
      <c r="L116" s="41"/>
      <c r="M116" s="38"/>
      <c r="N116" s="38"/>
      <c r="O116" s="38" t="s">
        <v>16</v>
      </c>
      <c r="P116" s="48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>
        <v>237</v>
      </c>
      <c r="AJ116" s="39">
        <v>237.12</v>
      </c>
      <c r="AK116" s="39">
        <v>0.1</v>
      </c>
      <c r="AL116" s="40" t="s">
        <v>15</v>
      </c>
      <c r="AM116" s="49"/>
      <c r="AN116" s="49"/>
      <c r="AO116" s="51">
        <f t="shared" si="1"/>
        <v>0.04943205359725447</v>
      </c>
    </row>
    <row r="117" spans="1:41" ht="26.25" customHeight="1">
      <c r="A117" s="12"/>
      <c r="B117" s="37">
        <v>12</v>
      </c>
      <c r="C117" s="37" t="s">
        <v>5</v>
      </c>
      <c r="D117" s="37" t="s">
        <v>14</v>
      </c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38" t="s">
        <v>13</v>
      </c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39">
        <v>113</v>
      </c>
      <c r="AJ117" s="39">
        <v>112.67</v>
      </c>
      <c r="AK117" s="39">
        <v>-0.3</v>
      </c>
      <c r="AL117" s="40" t="s">
        <v>12</v>
      </c>
      <c r="AM117" s="65"/>
      <c r="AN117" s="65"/>
      <c r="AO117" s="51">
        <f t="shared" si="1"/>
        <v>0.02348814726215697</v>
      </c>
    </row>
    <row r="118" spans="1:41" ht="116.25" customHeight="1" hidden="1">
      <c r="A118" s="12"/>
      <c r="B118" s="14" t="s">
        <v>5</v>
      </c>
      <c r="C118" s="15" t="s">
        <v>5</v>
      </c>
      <c r="D118" s="15" t="s">
        <v>11</v>
      </c>
      <c r="E118" s="16"/>
      <c r="F118" s="17"/>
      <c r="G118" s="18"/>
      <c r="H118" s="19" t="s">
        <v>10</v>
      </c>
      <c r="I118" s="20"/>
      <c r="J118" s="21"/>
      <c r="K118" s="22"/>
      <c r="L118" s="16"/>
      <c r="M118" s="23"/>
      <c r="N118" s="23"/>
      <c r="O118" s="23" t="s">
        <v>9</v>
      </c>
      <c r="P118" s="24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>
        <v>59</v>
      </c>
      <c r="AJ118" s="25">
        <v>58.77</v>
      </c>
      <c r="AK118" s="25">
        <v>-0.2</v>
      </c>
      <c r="AL118" s="26" t="s">
        <v>8</v>
      </c>
      <c r="AM118" s="5"/>
      <c r="AN118" s="5"/>
      <c r="AO118" s="50"/>
    </row>
    <row r="119" spans="1:41" ht="95.25" customHeight="1" hidden="1" thickBot="1">
      <c r="A119" s="12"/>
      <c r="B119" s="14" t="s">
        <v>5</v>
      </c>
      <c r="C119" s="15" t="s">
        <v>5</v>
      </c>
      <c r="D119" s="15" t="s">
        <v>4</v>
      </c>
      <c r="E119" s="16"/>
      <c r="F119" s="17"/>
      <c r="G119" s="18"/>
      <c r="H119" s="19" t="s">
        <v>7</v>
      </c>
      <c r="I119" s="20"/>
      <c r="J119" s="21"/>
      <c r="K119" s="22"/>
      <c r="L119" s="16"/>
      <c r="M119" s="23"/>
      <c r="N119" s="23"/>
      <c r="O119" s="23" t="s">
        <v>3</v>
      </c>
      <c r="P119" s="24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>
        <v>54</v>
      </c>
      <c r="AJ119" s="25">
        <v>53.9</v>
      </c>
      <c r="AK119" s="25">
        <v>-0.1</v>
      </c>
      <c r="AL119" s="26" t="s">
        <v>6</v>
      </c>
      <c r="AM119" s="5"/>
      <c r="AN119" s="5"/>
      <c r="AO119" s="50"/>
    </row>
    <row r="120" spans="1:41" ht="409.6" customHeight="1" hidden="1">
      <c r="A120" s="2"/>
      <c r="B120" s="27"/>
      <c r="C120" s="28" t="s">
        <v>5</v>
      </c>
      <c r="D120" s="28" t="s">
        <v>4</v>
      </c>
      <c r="E120" s="16"/>
      <c r="F120" s="17"/>
      <c r="G120" s="18"/>
      <c r="H120" s="19"/>
      <c r="I120" s="20"/>
      <c r="J120" s="21"/>
      <c r="K120" s="22"/>
      <c r="L120" s="16"/>
      <c r="M120" s="23"/>
      <c r="N120" s="23"/>
      <c r="O120" s="23" t="s">
        <v>3</v>
      </c>
      <c r="P120" s="24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9">
        <v>479885.77</v>
      </c>
      <c r="AJ120" s="29">
        <v>479688.75</v>
      </c>
      <c r="AK120" s="29">
        <v>-197</v>
      </c>
      <c r="AL120" s="30" t="s">
        <v>0</v>
      </c>
      <c r="AM120" s="13"/>
      <c r="AN120" s="13"/>
      <c r="AO120" s="50"/>
    </row>
    <row r="121" spans="1:41" ht="15" customHeight="1">
      <c r="A121" s="12"/>
      <c r="B121" s="31"/>
      <c r="C121" s="32"/>
      <c r="D121" s="33" t="s">
        <v>2</v>
      </c>
      <c r="E121" s="32"/>
      <c r="F121" s="32"/>
      <c r="G121" s="32"/>
      <c r="H121" s="32"/>
      <c r="I121" s="32"/>
      <c r="J121" s="32"/>
      <c r="K121" s="32"/>
      <c r="L121" s="34"/>
      <c r="M121" s="34" t="s">
        <v>1</v>
      </c>
      <c r="N121" s="34"/>
      <c r="O121" s="34"/>
      <c r="P121" s="35"/>
      <c r="Q121" s="36"/>
      <c r="R121" s="36"/>
      <c r="S121" s="36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57">
        <v>479885.77</v>
      </c>
      <c r="AJ121" s="57">
        <v>479688.75</v>
      </c>
      <c r="AK121" s="57">
        <v>-197</v>
      </c>
      <c r="AL121" s="58" t="s">
        <v>0</v>
      </c>
      <c r="AM121" s="59">
        <v>0</v>
      </c>
      <c r="AN121" s="59">
        <v>479688.75</v>
      </c>
      <c r="AO121" s="60">
        <f>AO9+AO43+AO45+AO58+AO63+AO66+AO71+AO73+AO100+AO102+AO104+AO117</f>
        <v>99.99999999999999</v>
      </c>
    </row>
    <row r="122" spans="1:41" ht="11.25" customHeight="1">
      <c r="A122" s="4"/>
      <c r="B122" s="4"/>
      <c r="C122" s="4"/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1"/>
      <c r="AH122" s="1"/>
      <c r="AI122" s="1"/>
      <c r="AJ122" s="2"/>
      <c r="AK122" s="2"/>
      <c r="AL122" s="2"/>
      <c r="AM122" s="1"/>
      <c r="AN122" s="1"/>
      <c r="AO122" s="1"/>
    </row>
  </sheetData>
  <mergeCells count="49">
    <mergeCell ref="B3:AO3"/>
    <mergeCell ref="B4:AO4"/>
    <mergeCell ref="B5:AO5"/>
    <mergeCell ref="E100:N100"/>
    <mergeCell ref="P100:AH100"/>
    <mergeCell ref="AM100:AN100"/>
    <mergeCell ref="E117:N117"/>
    <mergeCell ref="P117:AH117"/>
    <mergeCell ref="AM117:AN117"/>
    <mergeCell ref="E102:N102"/>
    <mergeCell ref="P102:AH102"/>
    <mergeCell ref="AM102:AN102"/>
    <mergeCell ref="E104:N104"/>
    <mergeCell ref="P104:AH104"/>
    <mergeCell ref="AM104:AN104"/>
    <mergeCell ref="E71:N71"/>
    <mergeCell ref="P71:AH71"/>
    <mergeCell ref="AM71:AN71"/>
    <mergeCell ref="E73:N73"/>
    <mergeCell ref="P73:AH73"/>
    <mergeCell ref="AM73:AN73"/>
    <mergeCell ref="E63:N63"/>
    <mergeCell ref="P63:AH63"/>
    <mergeCell ref="AM63:AN63"/>
    <mergeCell ref="E66:N66"/>
    <mergeCell ref="P66:AH66"/>
    <mergeCell ref="AM66:AN66"/>
    <mergeCell ref="E45:N45"/>
    <mergeCell ref="P45:AH45"/>
    <mergeCell ref="AM45:AN45"/>
    <mergeCell ref="E58:N58"/>
    <mergeCell ref="P58:AH58"/>
    <mergeCell ref="AM58:AN58"/>
    <mergeCell ref="E9:N9"/>
    <mergeCell ref="P9:AH9"/>
    <mergeCell ref="AM9:AN9"/>
    <mergeCell ref="E43:N43"/>
    <mergeCell ref="P43:AH43"/>
    <mergeCell ref="AM43:AN43"/>
    <mergeCell ref="B7:B8"/>
    <mergeCell ref="AO7:AO8"/>
    <mergeCell ref="O7:O8"/>
    <mergeCell ref="AI7:AI8"/>
    <mergeCell ref="AM7:AM8"/>
    <mergeCell ref="AN7:AN8"/>
    <mergeCell ref="AK7:AK8"/>
    <mergeCell ref="AJ7:AJ8"/>
    <mergeCell ref="AL7:AL8"/>
    <mergeCell ref="C7:C8"/>
  </mergeCells>
  <printOptions/>
  <pageMargins left="0.3937007874015748" right="0.3937007874015748" top="0.984251968503937" bottom="0.5905511811023623" header="0.5905511811023623" footer="0.511811023622047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2021-02-09T06:51:30Z</cp:lastPrinted>
  <dcterms:created xsi:type="dcterms:W3CDTF">2021-02-08T12:05:04Z</dcterms:created>
  <dcterms:modified xsi:type="dcterms:W3CDTF">2021-02-09T06:51:47Z</dcterms:modified>
  <cp:category/>
  <cp:version/>
  <cp:contentType/>
  <cp:contentStatus/>
</cp:coreProperties>
</file>