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<sst xmlns="http://schemas.openxmlformats.org/spreadsheetml/2006/main" count="58" uniqueCount="48">
  <si>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</si>
  <si>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</si>
  <si>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</si>
  <si>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</si>
  <si>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</si>
  <si>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Форма обеспечения долгового обязательства</t>
  </si>
  <si>
    <t>Валюта долгового обязательства</t>
  </si>
  <si>
    <t>Сумма начисленных процентов в текущем году</t>
  </si>
  <si>
    <t xml:space="preserve"> IV. Муниципальные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</si>
  <si>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</si>
  <si>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 xml:space="preserve"> № и дата документа</t>
  </si>
  <si>
    <t xml:space="preserve">Объем кредита/гарантии по договору (соглашению),облигационного займа ( по решению об эмиссии) 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</si>
  <si>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</si>
  <si>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</si>
  <si>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</si>
  <si>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</si>
  <si>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</si>
  <si>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Сумма уплаченных процентов в текущем году</t>
  </si>
  <si>
    <t xml:space="preserve"> I.   Муниципальные ценные бумаги </t>
  </si>
  <si>
    <t xml:space="preserve"> II. Бюджетные кредиты, привлеченные в месный бюджет от других бюджетов бюджетной системы Российской Федерации</t>
  </si>
  <si>
    <t>руб.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</si>
  <si>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</si>
  <si>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>ПАО "Сбербанк России"</t>
  </si>
  <si>
    <t>МК 01063000006200000150001 от 19.05.2020г.</t>
  </si>
  <si>
    <t xml:space="preserve"> V. Иные долговые обязательства</t>
  </si>
  <si>
    <t>ИТОГО МУНИЦИПАЛЬНЫЙ ДОЛГ</t>
  </si>
  <si>
    <t>Информация о долговых обязательствах Лахденпохского муниципального района</t>
  </si>
  <si>
    <t>Приложение № 1 к Постановлению АЛМР от 26.06.2020года № 424</t>
  </si>
  <si>
    <t>Администрации Лахденпохского</t>
  </si>
  <si>
    <t>муниципального района</t>
  </si>
  <si>
    <t>Сумма погашения (прекращения по иным основаниям) кредита, облигационного займа, муниципальной гарантии</t>
  </si>
  <si>
    <t>Казна муниципального образования</t>
  </si>
  <si>
    <t>в том числе объем  просроченной задолженности</t>
  </si>
  <si>
    <t>МК 01063000006200000290001 от 04.09.2020г.</t>
  </si>
  <si>
    <t>М.П.</t>
  </si>
  <si>
    <t>МК 01063000006210000150001 от 31.05.2021г.</t>
  </si>
  <si>
    <t>ПАО "Совкомбанк"</t>
  </si>
  <si>
    <t>Начальник финансого управления</t>
  </si>
  <si>
    <t>Т.В.Сергушкина</t>
  </si>
  <si>
    <t>Исполнитель Е.Л.Кнопова</t>
  </si>
  <si>
    <t>тел.8(964)3178409</t>
  </si>
  <si>
    <t>Глава Администрации Лахденпохского муниципального района</t>
  </si>
  <si>
    <t>О.В.Болгов</t>
  </si>
  <si>
    <t>Объем муниципального долга на 01.01.2022 года</t>
  </si>
  <si>
    <t>Объем задолженности по процентам на 01.01.2022г.</t>
  </si>
  <si>
    <t>по состоянию на  01 апреля 2022 года</t>
  </si>
  <si>
    <t>Объем муниципального долга  на 01.04.2022 года</t>
  </si>
  <si>
    <t>Объем  долга по процентам на 01.04.2022г.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</si>
</sst>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mmm/yyyy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u val="single"/>
      <sz val="14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172" fontId="53" fillId="0" borderId="11" xfId="0" applyNumberFormat="1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2" fontId="4" fillId="0" borderId="11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F22">
      <selection activeCell="A33" sqref="A33"/>
    </sheetView>
  </sheetViews>
  <sheetFormatPr defaultColWidth="9.125" defaultRowHeight="12.75"/>
  <cols>
    <col min="1" max="1" width="4.375" style="1" customWidth="1"/>
    <col min="2" max="2" width="21.00390625" style="23" customWidth="1"/>
    <col min="3" max="3" width="12.625" style="4" customWidth="1"/>
    <col min="4" max="4" width="16.375" style="24" customWidth="1"/>
    <col min="5" max="5" width="10.00390625" style="9" customWidth="1"/>
    <col min="6" max="6" width="14.00390625" style="9" customWidth="1"/>
    <col min="7" max="7" width="14.625" style="9" customWidth="1"/>
    <col min="8" max="8" width="13.00390625" style="1" customWidth="1"/>
    <col min="9" max="9" width="13.875" style="1" customWidth="1"/>
    <col min="10" max="10" width="15.375" style="25" customWidth="1"/>
    <col min="11" max="11" width="10.875" style="1" customWidth="1"/>
    <col min="12" max="12" width="16.875" style="1" customWidth="1"/>
    <col min="13" max="13" width="10.875" style="1" customWidth="1"/>
    <col min="14" max="14" width="16.00390625" style="25" customWidth="1"/>
    <col min="15" max="15" width="13.875" style="25" customWidth="1"/>
    <col min="16" max="16" width="12.50390625" style="1" customWidth="1"/>
    <col min="17" max="17" width="10.50390625" style="1" customWidth="1"/>
    <col min="18" max="18" width="15.125" style="1" customWidth="1"/>
    <col min="19" max="19" width="13.875" style="1" customWidth="1"/>
    <col min="20" max="20" width="14.625" style="25" customWidth="1"/>
    <col min="21" max="16384" width="9.125" style="1" customWidth="1"/>
  </cols>
  <sheetData>
    <row r="1" spans="19:20" ht="27.75" customHeight="1" hidden="1">
      <c r="S1" s="146" t="s">
        <v>27</v>
      </c>
      <c r="T1" s="146"/>
    </row>
    <row r="2" spans="19:20" ht="29.25" customHeight="1">
      <c r="S2" s="146"/>
      <c r="T2" s="146"/>
    </row>
    <row r="3" spans="1:20" ht="21.75" customHeight="1">
      <c r="A3" s="147" t="s">
        <v>26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2:20" ht="18">
      <c r="B4" s="26"/>
      <c r="C4" s="2"/>
      <c r="D4" s="27"/>
      <c r="E4" s="2"/>
      <c r="F4" s="2"/>
      <c r="G4" s="5"/>
      <c r="H4" s="3"/>
      <c r="I4" s="28"/>
      <c r="J4" s="29"/>
      <c r="K4" s="3"/>
      <c r="L4" s="3"/>
      <c r="M4" s="3"/>
      <c r="N4" s="29"/>
      <c r="O4" s="29"/>
      <c r="P4" s="3"/>
      <c r="Q4" s="3"/>
      <c r="R4" s="3"/>
      <c r="S4" s="3"/>
      <c r="T4" s="29"/>
    </row>
    <row r="5" spans="4:20" ht="11.25" customHeight="1">
      <c r="D5" s="30"/>
      <c r="E5" s="6"/>
      <c r="F5" s="7"/>
      <c r="G5" s="31"/>
      <c r="H5" s="7"/>
      <c r="I5" s="7" t="s">
        <v>45</v>
      </c>
      <c r="J5" s="32"/>
      <c r="K5" s="7"/>
      <c r="L5" s="7"/>
      <c r="M5" s="7"/>
      <c r="N5" s="32"/>
      <c r="O5" s="32"/>
      <c r="P5" s="7"/>
      <c r="Q5" s="7"/>
      <c r="R5" s="7"/>
      <c r="S5" s="7"/>
      <c r="T5" s="33" t="s">
        <v>2</v>
      </c>
    </row>
    <row r="6" spans="5:6" ht="3" customHeight="1">
      <c r="E6" s="5"/>
      <c r="F6" s="5"/>
    </row>
    <row r="7" spans="5:16" ht="7.5" customHeight="1" hidden="1">
      <c r="E7" s="148"/>
      <c r="F7" s="148"/>
      <c r="G7" s="148"/>
      <c r="H7" s="148"/>
      <c r="I7" s="148"/>
      <c r="J7" s="148"/>
      <c r="K7" s="148"/>
      <c r="L7" s="148"/>
      <c r="M7" s="8"/>
      <c r="N7" s="34"/>
      <c r="O7" s="34"/>
      <c r="P7" s="8"/>
    </row>
    <row r="8" ht="5.25" customHeight="1" hidden="1"/>
    <row r="9" ht="15" customHeight="1" hidden="1"/>
    <row r="10" spans="1:20" s="36" customFormat="1" ht="57" customHeight="1">
      <c r="A10" s="149" t="s">
        <v>0</v>
      </c>
      <c r="B10" s="150" t="s">
        <v>10</v>
      </c>
      <c r="C10" s="132" t="s">
        <v>3</v>
      </c>
      <c r="D10" s="134" t="s">
        <v>11</v>
      </c>
      <c r="E10" s="132" t="s">
        <v>6</v>
      </c>
      <c r="F10" s="132" t="s">
        <v>12</v>
      </c>
      <c r="G10" s="132" t="s">
        <v>13</v>
      </c>
      <c r="H10" s="132" t="s">
        <v>5</v>
      </c>
      <c r="I10" s="132" t="s">
        <v>14</v>
      </c>
      <c r="J10" s="134" t="s">
        <v>43</v>
      </c>
      <c r="K10" s="132" t="s">
        <v>15</v>
      </c>
      <c r="L10" s="132" t="s">
        <v>16</v>
      </c>
      <c r="M10" s="132" t="s">
        <v>9</v>
      </c>
      <c r="N10" s="134" t="s">
        <v>30</v>
      </c>
      <c r="O10" s="143" t="s">
        <v>46</v>
      </c>
      <c r="P10" s="144"/>
      <c r="Q10" s="132" t="s">
        <v>44</v>
      </c>
      <c r="R10" s="132" t="s">
        <v>7</v>
      </c>
      <c r="S10" s="132" t="s">
        <v>17</v>
      </c>
      <c r="T10" s="134" t="s">
        <v>47</v>
      </c>
    </row>
    <row r="11" spans="1:20" s="39" customFormat="1" ht="85.5" customHeight="1">
      <c r="A11" s="149"/>
      <c r="B11" s="151"/>
      <c r="C11" s="133"/>
      <c r="D11" s="135"/>
      <c r="E11" s="133"/>
      <c r="F11" s="133"/>
      <c r="G11" s="133"/>
      <c r="H11" s="133"/>
      <c r="I11" s="133"/>
      <c r="J11" s="135"/>
      <c r="K11" s="133"/>
      <c r="L11" s="133"/>
      <c r="M11" s="145"/>
      <c r="N11" s="142"/>
      <c r="O11" s="38" t="s">
        <v>4</v>
      </c>
      <c r="P11" s="37" t="s">
        <v>32</v>
      </c>
      <c r="Q11" s="133"/>
      <c r="R11" s="133"/>
      <c r="S11" s="133"/>
      <c r="T11" s="135"/>
    </row>
    <row r="12" spans="1:20" s="45" customFormat="1" ht="10.5" customHeight="1">
      <c r="A12" s="40">
        <v>1</v>
      </c>
      <c r="B12" s="41">
        <v>2</v>
      </c>
      <c r="C12" s="42">
        <v>3</v>
      </c>
      <c r="D12" s="43">
        <v>4</v>
      </c>
      <c r="E12" s="42">
        <v>5</v>
      </c>
      <c r="F12" s="35">
        <v>6</v>
      </c>
      <c r="G12" s="40">
        <v>7</v>
      </c>
      <c r="H12" s="35">
        <v>8</v>
      </c>
      <c r="I12" s="42">
        <v>9</v>
      </c>
      <c r="J12" s="43">
        <v>10</v>
      </c>
      <c r="K12" s="42">
        <v>11</v>
      </c>
      <c r="L12" s="35">
        <v>12</v>
      </c>
      <c r="M12" s="42">
        <v>13</v>
      </c>
      <c r="N12" s="44">
        <v>14</v>
      </c>
      <c r="O12" s="44">
        <v>15</v>
      </c>
      <c r="P12" s="35">
        <v>16</v>
      </c>
      <c r="Q12" s="42">
        <v>17</v>
      </c>
      <c r="R12" s="35">
        <v>18</v>
      </c>
      <c r="S12" s="42">
        <v>19</v>
      </c>
      <c r="T12" s="43">
        <v>20</v>
      </c>
    </row>
    <row r="13" spans="1:20" s="3" customFormat="1" ht="25.5" customHeight="1">
      <c r="A13" s="136" t="s">
        <v>18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8"/>
    </row>
    <row r="14" spans="1:20" s="3" customFormat="1" ht="4.5" customHeight="1">
      <c r="A14" s="16"/>
      <c r="B14" s="46"/>
      <c r="C14" s="10"/>
      <c r="D14" s="47"/>
      <c r="E14" s="11"/>
      <c r="F14" s="12"/>
      <c r="G14" s="48"/>
      <c r="H14" s="13"/>
      <c r="I14" s="14"/>
      <c r="J14" s="49"/>
      <c r="K14" s="14"/>
      <c r="L14" s="15"/>
      <c r="M14" s="15"/>
      <c r="N14" s="50"/>
      <c r="O14" s="49"/>
      <c r="P14" s="14"/>
      <c r="Q14" s="14"/>
      <c r="R14" s="14"/>
      <c r="S14" s="14"/>
      <c r="T14" s="51"/>
    </row>
    <row r="15" spans="1:20" s="3" customFormat="1" ht="18.75" customHeight="1">
      <c r="A15" s="17" t="s">
        <v>1</v>
      </c>
      <c r="B15" s="46"/>
      <c r="C15" s="10"/>
      <c r="D15" s="47"/>
      <c r="E15" s="11"/>
      <c r="F15" s="12"/>
      <c r="G15" s="48"/>
      <c r="H15" s="13"/>
      <c r="I15" s="14"/>
      <c r="J15" s="49"/>
      <c r="K15" s="14"/>
      <c r="L15" s="15"/>
      <c r="M15" s="15"/>
      <c r="N15" s="50"/>
      <c r="O15" s="49"/>
      <c r="P15" s="14"/>
      <c r="Q15" s="14"/>
      <c r="R15" s="14"/>
      <c r="S15" s="14"/>
      <c r="T15" s="51"/>
    </row>
    <row r="16" spans="1:20" s="3" customFormat="1" ht="32.25" customHeight="1">
      <c r="A16" s="139" t="s">
        <v>19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</row>
    <row r="17" spans="1:20" s="120" customFormat="1" ht="58.5" customHeight="1">
      <c r="A17" s="110">
        <v>1</v>
      </c>
      <c r="B17" s="111"/>
      <c r="C17" s="112"/>
      <c r="D17" s="107"/>
      <c r="E17" s="127" t="s">
        <v>20</v>
      </c>
      <c r="F17" s="107"/>
      <c r="G17" s="113"/>
      <c r="H17" s="114"/>
      <c r="I17" s="115"/>
      <c r="J17" s="108"/>
      <c r="K17" s="113"/>
      <c r="L17" s="116"/>
      <c r="M17" s="113"/>
      <c r="N17" s="117"/>
      <c r="O17" s="108">
        <f>J17+L17-N17</f>
        <v>0</v>
      </c>
      <c r="P17" s="118"/>
      <c r="Q17" s="119">
        <v>0</v>
      </c>
      <c r="R17" s="108"/>
      <c r="S17" s="108"/>
      <c r="T17" s="109">
        <f>SUM(Q17+R17-S17)</f>
        <v>0</v>
      </c>
    </row>
    <row r="18" spans="1:20" s="54" customFormat="1" ht="18.75" customHeight="1">
      <c r="A18" s="17" t="s">
        <v>1</v>
      </c>
      <c r="B18" s="52"/>
      <c r="C18" s="53"/>
      <c r="D18" s="98">
        <f>SUM(D17:D17)</f>
        <v>0</v>
      </c>
      <c r="E18" s="128"/>
      <c r="F18" s="106">
        <f>O18</f>
        <v>0</v>
      </c>
      <c r="G18" s="93"/>
      <c r="H18" s="94"/>
      <c r="I18" s="95"/>
      <c r="J18" s="99">
        <f>SUM(J17:J17)</f>
        <v>0</v>
      </c>
      <c r="K18" s="95"/>
      <c r="L18" s="96"/>
      <c r="M18" s="96"/>
      <c r="N18" s="100">
        <f aca="true" t="shared" si="0" ref="N18:T18">SUM(N17:N17)</f>
        <v>0</v>
      </c>
      <c r="O18" s="100">
        <f t="shared" si="0"/>
        <v>0</v>
      </c>
      <c r="P18" s="100">
        <f t="shared" si="0"/>
        <v>0</v>
      </c>
      <c r="Q18" s="100">
        <f t="shared" si="0"/>
        <v>0</v>
      </c>
      <c r="R18" s="100">
        <f t="shared" si="0"/>
        <v>0</v>
      </c>
      <c r="S18" s="100">
        <f t="shared" si="0"/>
        <v>0</v>
      </c>
      <c r="T18" s="100">
        <f t="shared" si="0"/>
        <v>0</v>
      </c>
    </row>
    <row r="19" spans="1:20" s="54" customFormat="1" ht="31.5" customHeight="1">
      <c r="A19" s="121" t="s">
        <v>21</v>
      </c>
      <c r="B19" s="52"/>
      <c r="C19" s="122"/>
      <c r="D19" s="123"/>
      <c r="E19" s="122"/>
      <c r="F19" s="122"/>
      <c r="G19" s="124"/>
      <c r="H19" s="122"/>
      <c r="I19" s="122"/>
      <c r="J19" s="123"/>
      <c r="K19" s="122"/>
      <c r="L19" s="122"/>
      <c r="M19" s="122"/>
      <c r="N19" s="123"/>
      <c r="O19" s="123"/>
      <c r="P19" s="122"/>
      <c r="Q19" s="122"/>
      <c r="R19" s="122"/>
      <c r="S19" s="122"/>
      <c r="T19" s="125"/>
    </row>
    <row r="20" spans="1:20" s="120" customFormat="1" ht="70.5" customHeight="1">
      <c r="A20" s="110">
        <v>1</v>
      </c>
      <c r="B20" s="111" t="s">
        <v>23</v>
      </c>
      <c r="C20" s="112" t="s">
        <v>22</v>
      </c>
      <c r="D20" s="107">
        <v>18500000</v>
      </c>
      <c r="E20" s="127" t="s">
        <v>20</v>
      </c>
      <c r="F20" s="107">
        <f>O20</f>
        <v>10800000</v>
      </c>
      <c r="G20" s="113">
        <v>45064</v>
      </c>
      <c r="H20" s="114" t="s">
        <v>31</v>
      </c>
      <c r="I20" s="108">
        <v>7</v>
      </c>
      <c r="J20" s="108">
        <v>10800000</v>
      </c>
      <c r="K20" s="126">
        <v>43972</v>
      </c>
      <c r="L20" s="117"/>
      <c r="M20" s="117"/>
      <c r="N20" s="117"/>
      <c r="O20" s="108">
        <f>J20+L20-N20</f>
        <v>10800000</v>
      </c>
      <c r="P20" s="108"/>
      <c r="Q20" s="108">
        <v>0</v>
      </c>
      <c r="R20" s="108">
        <v>124202.76</v>
      </c>
      <c r="S20" s="108">
        <v>124202.76</v>
      </c>
      <c r="T20" s="109">
        <f>SUM(Q20+R20-S20)</f>
        <v>0</v>
      </c>
    </row>
    <row r="21" spans="1:20" s="120" customFormat="1" ht="69.75" customHeight="1">
      <c r="A21" s="110">
        <v>2</v>
      </c>
      <c r="B21" s="111" t="s">
        <v>33</v>
      </c>
      <c r="C21" s="112" t="s">
        <v>22</v>
      </c>
      <c r="D21" s="107">
        <v>12000000</v>
      </c>
      <c r="E21" s="127" t="s">
        <v>20</v>
      </c>
      <c r="F21" s="107">
        <f>O21</f>
        <v>12000000</v>
      </c>
      <c r="G21" s="113">
        <v>44807</v>
      </c>
      <c r="H21" s="114" t="s">
        <v>31</v>
      </c>
      <c r="I21" s="108">
        <v>5.6</v>
      </c>
      <c r="J21" s="108">
        <v>12000000</v>
      </c>
      <c r="K21" s="126">
        <v>44082</v>
      </c>
      <c r="L21" s="117"/>
      <c r="M21" s="117"/>
      <c r="N21" s="117"/>
      <c r="O21" s="108">
        <f>J21+L21-N21</f>
        <v>12000000</v>
      </c>
      <c r="P21" s="117"/>
      <c r="Q21" s="117">
        <v>0</v>
      </c>
      <c r="R21" s="117">
        <v>149936.11</v>
      </c>
      <c r="S21" s="117">
        <v>149936.11</v>
      </c>
      <c r="T21" s="109">
        <f>SUM(Q21+R21-S21)</f>
        <v>0</v>
      </c>
    </row>
    <row r="22" spans="1:20" s="120" customFormat="1" ht="68.25" customHeight="1">
      <c r="A22" s="110">
        <v>3</v>
      </c>
      <c r="B22" s="111" t="s">
        <v>35</v>
      </c>
      <c r="C22" s="112" t="s">
        <v>36</v>
      </c>
      <c r="D22" s="107">
        <v>16102000</v>
      </c>
      <c r="E22" s="127" t="s">
        <v>20</v>
      </c>
      <c r="F22" s="107">
        <f>O22</f>
        <v>4000000</v>
      </c>
      <c r="G22" s="113">
        <v>44895</v>
      </c>
      <c r="H22" s="114" t="s">
        <v>31</v>
      </c>
      <c r="I22" s="108">
        <v>8</v>
      </c>
      <c r="J22" s="108">
        <v>4000000</v>
      </c>
      <c r="K22" s="126">
        <v>44554</v>
      </c>
      <c r="L22" s="117"/>
      <c r="M22" s="117"/>
      <c r="N22" s="117"/>
      <c r="O22" s="108">
        <f>J22+L22-N22</f>
        <v>4000000</v>
      </c>
      <c r="P22" s="117"/>
      <c r="Q22" s="117">
        <v>0</v>
      </c>
      <c r="R22" s="117">
        <v>51726.03</v>
      </c>
      <c r="S22" s="117">
        <v>51726.03</v>
      </c>
      <c r="T22" s="109">
        <f>SUM(Q22+R22-S22)</f>
        <v>0</v>
      </c>
    </row>
    <row r="23" spans="1:20" s="54" customFormat="1" ht="18.75" customHeight="1">
      <c r="A23" s="17" t="s">
        <v>1</v>
      </c>
      <c r="B23" s="52"/>
      <c r="C23" s="53"/>
      <c r="D23" s="98">
        <f>SUM(D20:D22)</f>
        <v>46602000</v>
      </c>
      <c r="E23" s="129"/>
      <c r="F23" s="98">
        <f>SUM(F20:F22)</f>
        <v>26800000</v>
      </c>
      <c r="G23" s="101"/>
      <c r="H23" s="102"/>
      <c r="I23" s="103"/>
      <c r="J23" s="98">
        <f>SUM(J20:J22)</f>
        <v>26800000</v>
      </c>
      <c r="K23" s="103"/>
      <c r="L23" s="98">
        <f>SUM(L20:L22)</f>
        <v>0</v>
      </c>
      <c r="M23" s="100"/>
      <c r="N23" s="98">
        <f>SUM(N20:N22)</f>
        <v>0</v>
      </c>
      <c r="O23" s="98">
        <f aca="true" t="shared" si="1" ref="O23:T23">SUM(O20:O22)</f>
        <v>26800000</v>
      </c>
      <c r="P23" s="98">
        <f t="shared" si="1"/>
        <v>0</v>
      </c>
      <c r="Q23" s="98">
        <f t="shared" si="1"/>
        <v>0</v>
      </c>
      <c r="R23" s="98">
        <f t="shared" si="1"/>
        <v>325864.9</v>
      </c>
      <c r="S23" s="98">
        <f t="shared" si="1"/>
        <v>325864.9</v>
      </c>
      <c r="T23" s="98">
        <f t="shared" si="1"/>
        <v>0</v>
      </c>
    </row>
    <row r="24" spans="1:20" s="131" customFormat="1" ht="21.75" customHeight="1">
      <c r="A24" s="121" t="s">
        <v>8</v>
      </c>
      <c r="B24" s="130"/>
      <c r="C24" s="122"/>
      <c r="D24" s="123"/>
      <c r="E24" s="122"/>
      <c r="F24" s="106"/>
      <c r="G24" s="124"/>
      <c r="H24" s="122"/>
      <c r="I24" s="122"/>
      <c r="J24" s="123"/>
      <c r="K24" s="122"/>
      <c r="L24" s="122"/>
      <c r="M24" s="122"/>
      <c r="N24" s="123"/>
      <c r="O24" s="123"/>
      <c r="P24" s="122"/>
      <c r="Q24" s="122"/>
      <c r="R24" s="122"/>
      <c r="S24" s="122"/>
      <c r="T24" s="125"/>
    </row>
    <row r="25" spans="1:20" s="3" customFormat="1" ht="9.75" customHeight="1">
      <c r="A25" s="16"/>
      <c r="B25" s="58"/>
      <c r="C25" s="10"/>
      <c r="D25" s="47"/>
      <c r="E25" s="11"/>
      <c r="F25" s="97"/>
      <c r="G25" s="48"/>
      <c r="H25" s="13"/>
      <c r="I25" s="14"/>
      <c r="J25" s="49"/>
      <c r="K25" s="14"/>
      <c r="L25" s="15"/>
      <c r="M25" s="15"/>
      <c r="N25" s="50"/>
      <c r="O25" s="49"/>
      <c r="P25" s="14"/>
      <c r="Q25" s="14"/>
      <c r="R25" s="14"/>
      <c r="S25" s="14"/>
      <c r="T25" s="51"/>
    </row>
    <row r="26" spans="1:20" s="3" customFormat="1" ht="18.75" customHeight="1">
      <c r="A26" s="17" t="s">
        <v>1</v>
      </c>
      <c r="B26" s="46"/>
      <c r="C26" s="10"/>
      <c r="D26" s="47"/>
      <c r="E26" s="11"/>
      <c r="F26" s="97"/>
      <c r="G26" s="48"/>
      <c r="H26" s="13"/>
      <c r="I26" s="14"/>
      <c r="J26" s="49"/>
      <c r="K26" s="14"/>
      <c r="L26" s="15"/>
      <c r="M26" s="15"/>
      <c r="N26" s="50"/>
      <c r="O26" s="49"/>
      <c r="P26" s="14"/>
      <c r="Q26" s="14"/>
      <c r="R26" s="14"/>
      <c r="S26" s="14"/>
      <c r="T26" s="51"/>
    </row>
    <row r="27" spans="1:20" s="3" customFormat="1" ht="20.25" customHeight="1">
      <c r="A27" s="21" t="s">
        <v>24</v>
      </c>
      <c r="B27" s="46"/>
      <c r="C27" s="22"/>
      <c r="D27" s="55"/>
      <c r="E27" s="22"/>
      <c r="F27" s="97"/>
      <c r="G27" s="56"/>
      <c r="H27" s="22"/>
      <c r="I27" s="22"/>
      <c r="J27" s="55"/>
      <c r="K27" s="22"/>
      <c r="L27" s="22"/>
      <c r="M27" s="22"/>
      <c r="N27" s="55"/>
      <c r="O27" s="55"/>
      <c r="P27" s="22"/>
      <c r="Q27" s="22"/>
      <c r="R27" s="22"/>
      <c r="S27" s="22"/>
      <c r="T27" s="57"/>
    </row>
    <row r="28" spans="1:20" s="3" customFormat="1" ht="10.5" customHeight="1">
      <c r="A28" s="16"/>
      <c r="B28" s="58"/>
      <c r="C28" s="10"/>
      <c r="D28" s="47"/>
      <c r="E28" s="11"/>
      <c r="F28" s="97"/>
      <c r="G28" s="48"/>
      <c r="H28" s="13"/>
      <c r="I28" s="14"/>
      <c r="J28" s="49"/>
      <c r="K28" s="14"/>
      <c r="L28" s="15"/>
      <c r="M28" s="15"/>
      <c r="N28" s="50"/>
      <c r="O28" s="49"/>
      <c r="P28" s="14"/>
      <c r="Q28" s="14"/>
      <c r="R28" s="14"/>
      <c r="S28" s="14"/>
      <c r="T28" s="51"/>
    </row>
    <row r="29" spans="1:20" s="3" customFormat="1" ht="12.75" customHeight="1">
      <c r="A29" s="17" t="s">
        <v>1</v>
      </c>
      <c r="B29" s="46"/>
      <c r="C29" s="10"/>
      <c r="D29" s="47"/>
      <c r="E29" s="11"/>
      <c r="F29" s="97"/>
      <c r="G29" s="48"/>
      <c r="H29" s="13"/>
      <c r="I29" s="14"/>
      <c r="J29" s="49"/>
      <c r="K29" s="14"/>
      <c r="L29" s="15"/>
      <c r="M29" s="15"/>
      <c r="N29" s="50"/>
      <c r="O29" s="49"/>
      <c r="P29" s="14"/>
      <c r="Q29" s="14"/>
      <c r="R29" s="14"/>
      <c r="S29" s="14"/>
      <c r="T29" s="51"/>
    </row>
    <row r="30" spans="1:20" s="54" customFormat="1" ht="45.75" customHeight="1">
      <c r="A30" s="63"/>
      <c r="B30" s="52" t="s">
        <v>25</v>
      </c>
      <c r="C30" s="53"/>
      <c r="D30" s="98">
        <f>D23+D18</f>
        <v>46602000</v>
      </c>
      <c r="E30" s="104"/>
      <c r="F30" s="106">
        <f>O30</f>
        <v>26800000</v>
      </c>
      <c r="G30" s="98"/>
      <c r="H30" s="105"/>
      <c r="I30" s="99"/>
      <c r="J30" s="99">
        <f>J23+J18</f>
        <v>26800000</v>
      </c>
      <c r="K30" s="99"/>
      <c r="L30" s="100">
        <f>L23+L18</f>
        <v>0</v>
      </c>
      <c r="M30" s="100"/>
      <c r="N30" s="100">
        <f aca="true" t="shared" si="2" ref="N30:T30">N23+N18</f>
        <v>0</v>
      </c>
      <c r="O30" s="100">
        <f t="shared" si="2"/>
        <v>26800000</v>
      </c>
      <c r="P30" s="100">
        <f t="shared" si="2"/>
        <v>0</v>
      </c>
      <c r="Q30" s="100">
        <f t="shared" si="2"/>
        <v>0</v>
      </c>
      <c r="R30" s="100">
        <f t="shared" si="2"/>
        <v>325864.9</v>
      </c>
      <c r="S30" s="100">
        <f t="shared" si="2"/>
        <v>325864.9</v>
      </c>
      <c r="T30" s="100">
        <f t="shared" si="2"/>
        <v>0</v>
      </c>
    </row>
    <row r="31" spans="1:20" s="3" customFormat="1" ht="18.75" customHeight="1">
      <c r="A31" s="64"/>
      <c r="B31" s="65"/>
      <c r="C31" s="66"/>
      <c r="D31" s="67"/>
      <c r="E31" s="59"/>
      <c r="F31" s="59"/>
      <c r="G31" s="60"/>
      <c r="H31" s="61"/>
      <c r="I31" s="61"/>
      <c r="J31" s="62"/>
      <c r="K31" s="61"/>
      <c r="L31" s="61"/>
      <c r="M31" s="61"/>
      <c r="N31" s="62"/>
      <c r="O31" s="62"/>
      <c r="P31" s="61"/>
      <c r="Q31" s="61"/>
      <c r="R31" s="61"/>
      <c r="S31" s="61"/>
      <c r="T31" s="62"/>
    </row>
    <row r="32" spans="1:20" s="3" customFormat="1" ht="18.75" customHeight="1">
      <c r="A32" s="74"/>
      <c r="B32" s="75"/>
      <c r="C32" s="76"/>
      <c r="D32" s="77"/>
      <c r="E32" s="78"/>
      <c r="F32" s="78"/>
      <c r="G32" s="79"/>
      <c r="H32" s="80"/>
      <c r="I32" s="80"/>
      <c r="J32" s="81"/>
      <c r="K32" s="80"/>
      <c r="L32" s="80"/>
      <c r="M32" s="80"/>
      <c r="N32" s="81"/>
      <c r="O32" s="62"/>
      <c r="P32" s="61"/>
      <c r="Q32" s="61"/>
      <c r="R32" s="61"/>
      <c r="S32" s="61"/>
      <c r="T32" s="62"/>
    </row>
    <row r="33" spans="1:20" s="68" customFormat="1" ht="18">
      <c r="A33" s="82" t="s">
        <v>41</v>
      </c>
      <c r="B33" s="75"/>
      <c r="C33" s="83"/>
      <c r="D33" s="84"/>
      <c r="E33" s="85"/>
      <c r="F33" s="85"/>
      <c r="H33" s="82"/>
      <c r="J33" s="85" t="s">
        <v>42</v>
      </c>
      <c r="O33" s="82" t="s">
        <v>37</v>
      </c>
      <c r="P33" s="87"/>
      <c r="Q33" s="88"/>
      <c r="R33" s="88"/>
      <c r="S33" s="82" t="s">
        <v>38</v>
      </c>
      <c r="T33" s="87"/>
    </row>
    <row r="34" spans="1:20" ht="18">
      <c r="A34" s="82"/>
      <c r="B34" s="89"/>
      <c r="C34" s="83"/>
      <c r="D34" s="84"/>
      <c r="E34" s="85"/>
      <c r="F34" s="85"/>
      <c r="G34" s="86"/>
      <c r="H34" s="82"/>
      <c r="O34" s="82" t="s">
        <v>28</v>
      </c>
      <c r="P34" s="87"/>
      <c r="Q34" s="88"/>
      <c r="R34" s="88"/>
      <c r="S34" s="88"/>
      <c r="T34" s="87"/>
    </row>
    <row r="35" spans="1:20" ht="18" hidden="1">
      <c r="A35" s="88"/>
      <c r="B35" s="89"/>
      <c r="C35" s="90"/>
      <c r="D35" s="91"/>
      <c r="E35" s="86"/>
      <c r="F35" s="86"/>
      <c r="G35" s="86"/>
      <c r="H35" s="88"/>
      <c r="O35" s="88"/>
      <c r="P35" s="87"/>
      <c r="Q35" s="88"/>
      <c r="R35" s="88"/>
      <c r="S35" s="88"/>
      <c r="T35" s="87"/>
    </row>
    <row r="36" spans="1:20" ht="18">
      <c r="A36" s="82"/>
      <c r="B36" s="92"/>
      <c r="C36" s="90" t="s">
        <v>34</v>
      </c>
      <c r="D36" s="84"/>
      <c r="E36" s="85"/>
      <c r="F36" s="85"/>
      <c r="G36" s="86"/>
      <c r="H36" s="82"/>
      <c r="O36" s="82" t="s">
        <v>29</v>
      </c>
      <c r="P36" s="87"/>
      <c r="Q36" s="88"/>
      <c r="R36" s="88"/>
      <c r="S36" s="88"/>
      <c r="T36" s="87"/>
    </row>
    <row r="37" spans="1:14" ht="18">
      <c r="A37" s="82"/>
      <c r="B37" s="89"/>
      <c r="C37" s="1"/>
      <c r="D37" s="91"/>
      <c r="E37" s="86"/>
      <c r="F37" s="86"/>
      <c r="G37" s="86"/>
      <c r="H37" s="88"/>
      <c r="I37" s="88"/>
      <c r="J37" s="87"/>
      <c r="K37" s="88"/>
      <c r="L37" s="88"/>
      <c r="M37" s="88"/>
      <c r="N37" s="87"/>
    </row>
    <row r="38" spans="1:9" ht="12.75">
      <c r="A38" s="71" t="s">
        <v>39</v>
      </c>
      <c r="B38" s="72"/>
      <c r="C38" s="19"/>
      <c r="D38" s="70"/>
      <c r="E38" s="20"/>
      <c r="F38" s="20"/>
      <c r="H38" s="18"/>
      <c r="I38" s="18"/>
    </row>
    <row r="39" spans="1:3" ht="12.75">
      <c r="A39" s="71" t="s">
        <v>40</v>
      </c>
      <c r="B39" s="72"/>
      <c r="C39" s="1"/>
    </row>
    <row r="40" spans="1:2" ht="12.75">
      <c r="A40" s="71"/>
      <c r="B40" s="72"/>
    </row>
    <row r="41" spans="1:2" ht="12.75">
      <c r="A41" s="71"/>
      <c r="B41" s="72"/>
    </row>
    <row r="42" spans="1:9" ht="12.75">
      <c r="A42" s="18"/>
      <c r="C42" s="19"/>
      <c r="D42" s="70"/>
      <c r="E42" s="20"/>
      <c r="F42" s="20"/>
      <c r="H42" s="18"/>
      <c r="I42" s="18"/>
    </row>
    <row r="43" ht="12.75">
      <c r="B43" s="69"/>
    </row>
    <row r="53" ht="16.5" customHeight="1"/>
    <row r="54" ht="30" customHeight="1"/>
    <row r="55" ht="12.75">
      <c r="B55" s="73"/>
    </row>
  </sheetData>
  <sheetProtection/>
  <mergeCells count="24">
    <mergeCell ref="S1:T2"/>
    <mergeCell ref="A3:T3"/>
    <mergeCell ref="E7:L7"/>
    <mergeCell ref="A10:A11"/>
    <mergeCell ref="B10:B11"/>
    <mergeCell ref="C10:C11"/>
    <mergeCell ref="A13:T13"/>
    <mergeCell ref="A16:T16"/>
    <mergeCell ref="N10:N11"/>
    <mergeCell ref="O10:P10"/>
    <mergeCell ref="Q10:Q11"/>
    <mergeCell ref="R10:R11"/>
    <mergeCell ref="J10:J11"/>
    <mergeCell ref="K10:K11"/>
    <mergeCell ref="L10:L11"/>
    <mergeCell ref="M10:M11"/>
    <mergeCell ref="S10:S11"/>
    <mergeCell ref="T10:T11"/>
    <mergeCell ref="H10:H11"/>
    <mergeCell ref="I10:I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2021-09-06T06:58:42Z</cp:lastPrinted>
  <dcterms:created xsi:type="dcterms:W3CDTF">2006-06-05T06:40:26Z</dcterms:created>
  <dcterms:modified xsi:type="dcterms:W3CDTF">2022-04-05T07:32:59Z</dcterms:modified>
  <cp:category/>
  <cp:version/>
  <cp:contentType/>
  <cp:contentStatus/>
</cp:coreProperties>
</file>